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D:\Nelson.Ardaya\Desktop\2daConvocatoria\Cine\BC_CINE_Pcc\"/>
    </mc:Choice>
  </mc:AlternateContent>
  <xr:revisionPtr revIDLastSave="0" documentId="13_ncr:1_{8F53FBC9-B6D3-4C18-9666-92E0B412BF41}" xr6:coauthVersionLast="43" xr6:coauthVersionMax="43" xr10:uidLastSave="{00000000-0000-0000-0000-000000000000}"/>
  <workbookProtection workbookAlgorithmName="SHA-512" workbookHashValue="fa4lLJXtpHSWan1n40OtF6tVJIOdNILO24Y0NM9dYfko5Xu4vnQ28v2rhu2ToXWs/IZp6DgJCbQ9z4vSr/Ff1w==" workbookSaltValue="4HV3IFeWLoXyAk3O0ZesCQ==" workbookSpinCount="100000" lockStructure="1"/>
  <bookViews>
    <workbookView xWindow="-120" yWindow="-120" windowWidth="29040" windowHeight="15840" xr2:uid="{00000000-000D-0000-FFFF-FFFF00000000}"/>
  </bookViews>
  <sheets>
    <sheet name="Presupuesto_Desglosado_Document" sheetId="5" r:id="rId1"/>
    <sheet name="Item_Selección" sheetId="6" state="hidden" r:id="rId2"/>
  </sheets>
  <definedNames>
    <definedName name="_xlnm.Print_Area" localSheetId="0">Presupuesto_Desglosado_Document!$B$1:$J$240</definedName>
    <definedName name="_xlnm.Print_Titles" localSheetId="0">Presupuesto_Desglosado_Document!$1:$5</definedName>
    <definedName name="Unidad">Item_Selección!$A$1:$A$5</definedName>
    <definedName name="Unidades">Item_Selección!$A$2:$A$5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5" l="1"/>
  <c r="I64" i="5" l="1"/>
  <c r="I52" i="5"/>
  <c r="I40" i="5"/>
  <c r="I33" i="5"/>
  <c r="H235" i="5"/>
  <c r="J235" i="5"/>
  <c r="H236" i="5"/>
  <c r="J236" i="5"/>
  <c r="H237" i="5"/>
  <c r="J237" i="5"/>
  <c r="H226" i="5"/>
  <c r="J226" i="5" s="1"/>
  <c r="H227" i="5"/>
  <c r="J227" i="5"/>
  <c r="H211" i="5"/>
  <c r="J211" i="5" s="1"/>
  <c r="H212" i="5"/>
  <c r="J212" i="5"/>
  <c r="H199" i="5"/>
  <c r="J199" i="5"/>
  <c r="H200" i="5"/>
  <c r="J200" i="5"/>
  <c r="H183" i="5"/>
  <c r="J183" i="5" s="1"/>
  <c r="H184" i="5"/>
  <c r="J184" i="5" s="1"/>
  <c r="H162" i="5"/>
  <c r="J162" i="5" s="1"/>
  <c r="H163" i="5"/>
  <c r="J163" i="5"/>
  <c r="H154" i="5"/>
  <c r="J154" i="5" s="1"/>
  <c r="H155" i="5"/>
  <c r="J155" i="5"/>
  <c r="H141" i="5"/>
  <c r="J141" i="5" s="1"/>
  <c r="H142" i="5"/>
  <c r="J142" i="5"/>
  <c r="H132" i="5"/>
  <c r="J132" i="5" s="1"/>
  <c r="H133" i="5"/>
  <c r="J133" i="5"/>
  <c r="H116" i="5"/>
  <c r="J116" i="5" s="1"/>
  <c r="H117" i="5"/>
  <c r="J117" i="5" s="1"/>
  <c r="H106" i="5"/>
  <c r="J106" i="5" s="1"/>
  <c r="H107" i="5"/>
  <c r="J107" i="5" s="1"/>
  <c r="H108" i="5"/>
  <c r="J108" i="5" s="1"/>
  <c r="H99" i="5"/>
  <c r="J99" i="5" s="1"/>
  <c r="H100" i="5"/>
  <c r="J100" i="5"/>
  <c r="H84" i="5"/>
  <c r="J84" i="5" s="1"/>
  <c r="H85" i="5"/>
  <c r="J85" i="5"/>
  <c r="H74" i="5"/>
  <c r="J74" i="5" s="1"/>
  <c r="H75" i="5"/>
  <c r="J75" i="5" s="1"/>
  <c r="H60" i="5"/>
  <c r="J60" i="5"/>
  <c r="H61" i="5"/>
  <c r="J61" i="5" s="1"/>
  <c r="H48" i="5"/>
  <c r="J48" i="5"/>
  <c r="H49" i="5"/>
  <c r="J49" i="5"/>
  <c r="H50" i="5"/>
  <c r="J50" i="5"/>
  <c r="H51" i="5"/>
  <c r="J51" i="5" s="1"/>
  <c r="H36" i="5"/>
  <c r="J36" i="5"/>
  <c r="H37" i="5"/>
  <c r="J37" i="5"/>
  <c r="H38" i="5"/>
  <c r="J38" i="5"/>
  <c r="H39" i="5"/>
  <c r="J39" i="5"/>
  <c r="H20" i="5"/>
  <c r="J20" i="5"/>
  <c r="H21" i="5"/>
  <c r="J21" i="5" s="1"/>
  <c r="H12" i="5"/>
  <c r="J12" i="5" s="1"/>
  <c r="H13" i="5"/>
  <c r="J13" i="5" s="1"/>
  <c r="H168" i="5" l="1"/>
  <c r="J168" i="5"/>
  <c r="H169" i="5"/>
  <c r="J169" i="5"/>
  <c r="H170" i="5"/>
  <c r="J170" i="5" s="1"/>
  <c r="H171" i="5"/>
  <c r="J171" i="5"/>
  <c r="H172" i="5"/>
  <c r="J172" i="5" s="1"/>
  <c r="H173" i="5"/>
  <c r="J173" i="5" s="1"/>
  <c r="H174" i="5"/>
  <c r="J174" i="5"/>
  <c r="H175" i="5"/>
  <c r="J175" i="5"/>
  <c r="H176" i="5"/>
  <c r="J176" i="5"/>
  <c r="H177" i="5"/>
  <c r="J177" i="5" s="1"/>
  <c r="H121" i="5" l="1"/>
  <c r="J121" i="5" s="1"/>
  <c r="H122" i="5"/>
  <c r="J122" i="5" s="1"/>
  <c r="H123" i="5"/>
  <c r="J123" i="5" s="1"/>
  <c r="H124" i="5"/>
  <c r="J124" i="5" s="1"/>
  <c r="H125" i="5"/>
  <c r="J125" i="5" s="1"/>
  <c r="H126" i="5"/>
  <c r="J126" i="5"/>
  <c r="H127" i="5"/>
  <c r="J127" i="5"/>
  <c r="H128" i="5"/>
  <c r="J128" i="5"/>
  <c r="H129" i="5"/>
  <c r="J129" i="5" s="1"/>
  <c r="H130" i="5"/>
  <c r="J130" i="5" s="1"/>
  <c r="H131" i="5"/>
  <c r="J131" i="5" s="1"/>
  <c r="H134" i="5"/>
  <c r="J134" i="5" s="1"/>
  <c r="H135" i="5"/>
  <c r="J135" i="5" s="1"/>
  <c r="H189" i="5"/>
  <c r="J189" i="5" s="1"/>
  <c r="H190" i="5"/>
  <c r="J190" i="5" s="1"/>
  <c r="H191" i="5"/>
  <c r="J191" i="5" s="1"/>
  <c r="H192" i="5"/>
  <c r="J192" i="5" s="1"/>
  <c r="H193" i="5"/>
  <c r="J193" i="5" s="1"/>
  <c r="H194" i="5"/>
  <c r="J194" i="5" s="1"/>
  <c r="H195" i="5"/>
  <c r="J195" i="5" s="1"/>
  <c r="H196" i="5"/>
  <c r="J196" i="5" s="1"/>
  <c r="H197" i="5"/>
  <c r="J197" i="5" s="1"/>
  <c r="H198" i="5"/>
  <c r="J198" i="5" s="1"/>
  <c r="H201" i="5"/>
  <c r="J201" i="5" s="1"/>
  <c r="H202" i="5"/>
  <c r="J202" i="5" s="1"/>
  <c r="H203" i="5"/>
  <c r="J203" i="5" s="1"/>
  <c r="H232" i="5"/>
  <c r="J232" i="5" s="1"/>
  <c r="H233" i="5"/>
  <c r="J233" i="5" s="1"/>
  <c r="H234" i="5"/>
  <c r="J234" i="5" s="1"/>
  <c r="H238" i="5"/>
  <c r="J238" i="5" s="1"/>
  <c r="H206" i="5"/>
  <c r="J206" i="5" s="1"/>
  <c r="H207" i="5"/>
  <c r="J207" i="5" s="1"/>
  <c r="H208" i="5"/>
  <c r="J208" i="5" s="1"/>
  <c r="H209" i="5"/>
  <c r="J209" i="5" s="1"/>
  <c r="H210" i="5"/>
  <c r="J210" i="5" s="1"/>
  <c r="H213" i="5"/>
  <c r="J213" i="5" s="1"/>
  <c r="H214" i="5"/>
  <c r="J214" i="5" s="1"/>
  <c r="H215" i="5"/>
  <c r="J215" i="5" s="1"/>
  <c r="H225" i="5"/>
  <c r="J225" i="5" s="1"/>
  <c r="H228" i="5"/>
  <c r="J228" i="5" s="1"/>
  <c r="H229" i="5"/>
  <c r="J229" i="5" s="1"/>
  <c r="H231" i="5"/>
  <c r="H66" i="5"/>
  <c r="J66" i="5" s="1"/>
  <c r="H67" i="5"/>
  <c r="J67" i="5" s="1"/>
  <c r="H68" i="5"/>
  <c r="J68" i="5" s="1"/>
  <c r="H69" i="5"/>
  <c r="J69" i="5" s="1"/>
  <c r="H70" i="5"/>
  <c r="J70" i="5" s="1"/>
  <c r="H71" i="5"/>
  <c r="J71" i="5" s="1"/>
  <c r="H72" i="5"/>
  <c r="J72" i="5" s="1"/>
  <c r="H73" i="5"/>
  <c r="J73" i="5" s="1"/>
  <c r="H76" i="5"/>
  <c r="J76" i="5" s="1"/>
  <c r="H77" i="5"/>
  <c r="J77" i="5" s="1"/>
  <c r="H42" i="5"/>
  <c r="J42" i="5" s="1"/>
  <c r="H43" i="5"/>
  <c r="J43" i="5" s="1"/>
  <c r="H44" i="5"/>
  <c r="J44" i="5" s="1"/>
  <c r="H45" i="5"/>
  <c r="J45" i="5" s="1"/>
  <c r="H46" i="5"/>
  <c r="J46" i="5" s="1"/>
  <c r="H47" i="5"/>
  <c r="J47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2" i="5"/>
  <c r="J62" i="5" s="1"/>
  <c r="H63" i="5"/>
  <c r="J63" i="5" s="1"/>
  <c r="H65" i="5"/>
  <c r="H14" i="5"/>
  <c r="J14" i="5" s="1"/>
  <c r="H15" i="5"/>
  <c r="J15" i="5" s="1"/>
  <c r="H22" i="5"/>
  <c r="J22" i="5" s="1"/>
  <c r="H32" i="5"/>
  <c r="J32" i="5" s="1"/>
  <c r="H86" i="5"/>
  <c r="J86" i="5" s="1"/>
  <c r="H101" i="5"/>
  <c r="J101" i="5" s="1"/>
  <c r="H115" i="5"/>
  <c r="J115" i="5" s="1"/>
  <c r="H118" i="5"/>
  <c r="J118" i="5" s="1"/>
  <c r="H143" i="5"/>
  <c r="J143" i="5" s="1"/>
  <c r="H156" i="5"/>
  <c r="J156" i="5" s="1"/>
  <c r="H164" i="5"/>
  <c r="J164" i="5" s="1"/>
  <c r="H178" i="5"/>
  <c r="J178" i="5" s="1"/>
  <c r="H182" i="5"/>
  <c r="J182" i="5" s="1"/>
  <c r="H185" i="5"/>
  <c r="J185" i="5" s="1"/>
  <c r="H186" i="5"/>
  <c r="J186" i="5" s="1"/>
  <c r="H239" i="5"/>
  <c r="J239" i="5" s="1"/>
  <c r="J65" i="5" l="1"/>
  <c r="J231" i="5"/>
  <c r="I230" i="5"/>
  <c r="H224" i="5"/>
  <c r="J224" i="5" s="1"/>
  <c r="H181" i="5"/>
  <c r="J181" i="5" s="1"/>
  <c r="H160" i="5"/>
  <c r="J160" i="5" s="1"/>
  <c r="H161" i="5"/>
  <c r="J161" i="5" s="1"/>
  <c r="H165" i="5"/>
  <c r="J165" i="5" s="1"/>
  <c r="H147" i="5"/>
  <c r="J147" i="5" s="1"/>
  <c r="H148" i="5"/>
  <c r="J148" i="5" s="1"/>
  <c r="H149" i="5"/>
  <c r="J149" i="5" s="1"/>
  <c r="H150" i="5"/>
  <c r="J150" i="5" s="1"/>
  <c r="H151" i="5"/>
  <c r="J151" i="5" s="1"/>
  <c r="H152" i="5"/>
  <c r="J152" i="5" s="1"/>
  <c r="H153" i="5"/>
  <c r="J153" i="5" s="1"/>
  <c r="H157" i="5"/>
  <c r="J157" i="5" s="1"/>
  <c r="H138" i="5"/>
  <c r="J138" i="5" s="1"/>
  <c r="H139" i="5"/>
  <c r="J139" i="5" s="1"/>
  <c r="H140" i="5"/>
  <c r="J140" i="5" s="1"/>
  <c r="H144" i="5"/>
  <c r="J144" i="5" s="1"/>
  <c r="H112" i="5"/>
  <c r="J112" i="5" s="1"/>
  <c r="H113" i="5"/>
  <c r="J113" i="5" s="1"/>
  <c r="H114" i="5"/>
  <c r="J114" i="5" s="1"/>
  <c r="H104" i="5"/>
  <c r="J104" i="5" s="1"/>
  <c r="H105" i="5"/>
  <c r="J105" i="5" s="1"/>
  <c r="H109" i="5"/>
  <c r="J109" i="5" s="1"/>
  <c r="H96" i="5"/>
  <c r="J96" i="5" s="1"/>
  <c r="H97" i="5"/>
  <c r="J97" i="5" s="1"/>
  <c r="H98" i="5"/>
  <c r="J98" i="5" s="1"/>
  <c r="H80" i="5"/>
  <c r="J80" i="5" s="1"/>
  <c r="H81" i="5"/>
  <c r="J81" i="5" s="1"/>
  <c r="H82" i="5"/>
  <c r="J82" i="5" s="1"/>
  <c r="H83" i="5"/>
  <c r="J83" i="5" s="1"/>
  <c r="H87" i="5"/>
  <c r="J87" i="5" s="1"/>
  <c r="H35" i="5"/>
  <c r="J35" i="5" s="1"/>
  <c r="H26" i="5"/>
  <c r="J26" i="5" s="1"/>
  <c r="H27" i="5"/>
  <c r="J27" i="5" s="1"/>
  <c r="H28" i="5"/>
  <c r="J28" i="5" s="1"/>
  <c r="H31" i="5"/>
  <c r="J31" i="5" s="1"/>
  <c r="H18" i="5"/>
  <c r="J18" i="5" s="1"/>
  <c r="H19" i="5"/>
  <c r="J19" i="5" s="1"/>
  <c r="H23" i="5"/>
  <c r="J23" i="5" s="1"/>
  <c r="H9" i="5"/>
  <c r="H10" i="5"/>
  <c r="J10" i="5" s="1"/>
  <c r="H11" i="5"/>
  <c r="J11" i="5" s="1"/>
  <c r="J230" i="5" l="1"/>
  <c r="J64" i="5"/>
  <c r="J9" i="5"/>
  <c r="H223" i="5" l="1"/>
  <c r="J223" i="5" s="1"/>
  <c r="H222" i="5"/>
  <c r="J222" i="5" s="1"/>
  <c r="H221" i="5"/>
  <c r="J221" i="5" s="1"/>
  <c r="H220" i="5"/>
  <c r="J220" i="5" s="1"/>
  <c r="H219" i="5"/>
  <c r="J219" i="5" s="1"/>
  <c r="H218" i="5"/>
  <c r="J218" i="5" s="1"/>
  <c r="H217" i="5"/>
  <c r="H205" i="5"/>
  <c r="H188" i="5"/>
  <c r="I187" i="5" s="1"/>
  <c r="H180" i="5"/>
  <c r="I179" i="5" s="1"/>
  <c r="H167" i="5"/>
  <c r="I166" i="5" s="1"/>
  <c r="H159" i="5"/>
  <c r="I158" i="5" s="1"/>
  <c r="H146" i="5"/>
  <c r="I145" i="5" s="1"/>
  <c r="H137" i="5"/>
  <c r="I136" i="5" s="1"/>
  <c r="H120" i="5"/>
  <c r="I119" i="5" s="1"/>
  <c r="H111" i="5"/>
  <c r="J111" i="5" s="1"/>
  <c r="H103" i="5"/>
  <c r="J103" i="5" s="1"/>
  <c r="H95" i="5"/>
  <c r="J95" i="5" s="1"/>
  <c r="H94" i="5"/>
  <c r="J94" i="5" s="1"/>
  <c r="H93" i="5"/>
  <c r="J93" i="5" s="1"/>
  <c r="H92" i="5"/>
  <c r="J92" i="5" s="1"/>
  <c r="H91" i="5"/>
  <c r="J91" i="5" s="1"/>
  <c r="H79" i="5"/>
  <c r="J79" i="5" s="1"/>
  <c r="H53" i="5"/>
  <c r="H41" i="5"/>
  <c r="H34" i="5"/>
  <c r="H25" i="5"/>
  <c r="H17" i="5"/>
  <c r="J17" i="5" s="1"/>
  <c r="H8" i="5"/>
  <c r="I7" i="5" s="1"/>
  <c r="J53" i="5" l="1"/>
  <c r="J205" i="5"/>
  <c r="I204" i="5"/>
  <c r="I216" i="5"/>
  <c r="J137" i="5"/>
  <c r="J180" i="5"/>
  <c r="J25" i="5"/>
  <c r="I24" i="5"/>
  <c r="J24" i="5" s="1"/>
  <c r="J41" i="5"/>
  <c r="J120" i="5"/>
  <c r="J146" i="5"/>
  <c r="J167" i="5"/>
  <c r="J188" i="5"/>
  <c r="J217" i="5"/>
  <c r="J34" i="5"/>
  <c r="J33" i="5"/>
  <c r="J8" i="5"/>
  <c r="J158" i="5"/>
  <c r="J159" i="5"/>
  <c r="I102" i="5"/>
  <c r="I16" i="5"/>
  <c r="I78" i="5"/>
  <c r="J136" i="5"/>
  <c r="J179" i="5"/>
  <c r="I110" i="5"/>
  <c r="I90" i="5"/>
  <c r="J119" i="5" l="1"/>
  <c r="J40" i="5"/>
  <c r="J110" i="5"/>
  <c r="J204" i="5"/>
  <c r="J78" i="5"/>
  <c r="J52" i="5"/>
  <c r="J90" i="5"/>
  <c r="I89" i="5"/>
  <c r="J89" i="5" s="1"/>
  <c r="J16" i="5"/>
  <c r="J145" i="5"/>
  <c r="J187" i="5"/>
  <c r="J102" i="5"/>
  <c r="J216" i="5"/>
  <c r="J7" i="5"/>
  <c r="J166" i="5"/>
  <c r="J6" i="5" l="1"/>
  <c r="I240" i="5"/>
  <c r="J240" i="5" s="1"/>
</calcChain>
</file>

<file path=xl/sharedStrings.xml><?xml version="1.0" encoding="utf-8"?>
<sst xmlns="http://schemas.openxmlformats.org/spreadsheetml/2006/main" count="796" uniqueCount="347">
  <si>
    <t>TOTAL</t>
  </si>
  <si>
    <t>PRODUCTORES</t>
  </si>
  <si>
    <t>PRUEBAS CÁMARA</t>
  </si>
  <si>
    <t>PERSONAL DIRECCIÓN</t>
  </si>
  <si>
    <t>PERSONAL PRODUCCIÓN</t>
  </si>
  <si>
    <t>PERSONAL DEPARTAMENTO DE FOTOGRAFÍA</t>
  </si>
  <si>
    <t>PERSONAL DEPARTAMENTO DE SONIDO</t>
  </si>
  <si>
    <t>EQUIPO DE RODAJE, ACCESORIOS Y MATERIALES</t>
  </si>
  <si>
    <t>MATERIALES DE SONIDO</t>
  </si>
  <si>
    <t>LOCACIONES</t>
  </si>
  <si>
    <t>Alquiler planta o generador</t>
  </si>
  <si>
    <t>Reparación y daños en locaciones</t>
  </si>
  <si>
    <t xml:space="preserve">Transporte personas y carga aéreo nacional </t>
  </si>
  <si>
    <t>Radios</t>
  </si>
  <si>
    <t>Seguridad</t>
  </si>
  <si>
    <t>Insumos de oficina</t>
  </si>
  <si>
    <t>Pruebas cámara</t>
  </si>
  <si>
    <t>Transporte personas y carga terrestre</t>
  </si>
  <si>
    <t>Alimentación</t>
  </si>
  <si>
    <t>Foto fija</t>
  </si>
  <si>
    <t>Director de fotografía</t>
  </si>
  <si>
    <t>Asistente de cámara II</t>
  </si>
  <si>
    <t>Asistente de luces I</t>
  </si>
  <si>
    <t>Asistente de luces II</t>
  </si>
  <si>
    <t>Maquinista</t>
  </si>
  <si>
    <t>Microfonista</t>
  </si>
  <si>
    <t>PRODUCCIÓN</t>
  </si>
  <si>
    <t xml:space="preserve">PREPRODUCCIÓN </t>
  </si>
  <si>
    <t>Contador(es) y asistente contable</t>
  </si>
  <si>
    <t>Ítem</t>
  </si>
  <si>
    <t>Gastos de correo y mensajería local e internacional</t>
  </si>
  <si>
    <t>LOGÍSTICA</t>
  </si>
  <si>
    <t>Electricista</t>
  </si>
  <si>
    <t>Sonidista</t>
  </si>
  <si>
    <t>Compras misceláneas de sonido</t>
  </si>
  <si>
    <t>Unidad</t>
  </si>
  <si>
    <t>Asesoría legal y gastos legales</t>
  </si>
  <si>
    <t>Alquiler equipo de oficina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</si>
  <si>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</si>
  <si>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</si>
  <si>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</si>
  <si>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t xml:space="preserve">Transporte personas y carga aéreo </t>
  </si>
  <si>
    <t xml:space="preserve">Transporte personas y carga fluvial </t>
  </si>
  <si>
    <t xml:space="preserve">Alojamiento </t>
  </si>
  <si>
    <t>PRODUCCIÓN DE CAMPO</t>
  </si>
  <si>
    <t xml:space="preserve">Asistente(s) de producción de campo  </t>
  </si>
  <si>
    <t xml:space="preserve">Otros asistentes de dirección </t>
  </si>
  <si>
    <t>PERSONAL PRODUCCIÓN DE CAMPO</t>
  </si>
  <si>
    <t xml:space="preserve">DIRECCIÓN Y CABEZAS DE EQUIPO </t>
  </si>
  <si>
    <t>Enfermería y primeros auxilios</t>
  </si>
  <si>
    <t>Cafetería</t>
  </si>
  <si>
    <t>Alquiler Cámara y accesorios</t>
  </si>
  <si>
    <t>Alquiler óptica y accesorios</t>
  </si>
  <si>
    <t>Días</t>
  </si>
  <si>
    <t>Meses</t>
  </si>
  <si>
    <t>Paquete</t>
  </si>
  <si>
    <t>Asistente(s)  de producción</t>
  </si>
  <si>
    <t xml:space="preserve">Gerente de producción </t>
  </si>
  <si>
    <t>Telefonía movil</t>
  </si>
  <si>
    <r>
      <t>Luminotécnico (</t>
    </r>
    <r>
      <rPr>
        <i/>
        <sz val="12"/>
        <color indexed="8"/>
        <rFont val="Calibri"/>
        <family val="2"/>
      </rPr>
      <t>Gaffer)</t>
    </r>
  </si>
  <si>
    <t>Asistente de cámara I (foquista)</t>
  </si>
  <si>
    <t>Otros asistentes de luces</t>
  </si>
  <si>
    <t>1.1</t>
  </si>
  <si>
    <t>1.2</t>
  </si>
  <si>
    <t>1.3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</si>
  <si>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</si>
  <si>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</si>
  <si>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</si>
  <si>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</si>
  <si>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</si>
  <si>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</si>
  <si>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</si>
  <si>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</si>
  <si>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</si>
  <si>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</si>
  <si>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</si>
  <si>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</si>
  <si>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</si>
  <si>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</si>
  <si>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2.2</t>
  </si>
  <si>
    <t>2.3</t>
  </si>
  <si>
    <t>2.4</t>
  </si>
  <si>
    <t>2.1.1</t>
  </si>
  <si>
    <t>2.1.2</t>
  </si>
  <si>
    <t>2.1.3</t>
  </si>
  <si>
    <t>2.2.1</t>
  </si>
  <si>
    <t>2.2.2</t>
  </si>
  <si>
    <t>2.3.1</t>
  </si>
  <si>
    <t>2.3.2</t>
  </si>
  <si>
    <t>2.3.3</t>
  </si>
  <si>
    <t>2.3.4</t>
  </si>
  <si>
    <t>2.4.1</t>
  </si>
  <si>
    <t>2.4.2</t>
  </si>
  <si>
    <t>2.4.3</t>
  </si>
  <si>
    <t>COD.</t>
  </si>
  <si>
    <t>Detrás de cámaras</t>
  </si>
  <si>
    <t xml:space="preserve">Asistente de dirección </t>
  </si>
  <si>
    <t>Asistente de producción de campo</t>
  </si>
  <si>
    <t xml:space="preserve">Otros asistentes de producción de campo </t>
  </si>
  <si>
    <t>Operador de cámara</t>
  </si>
  <si>
    <t>Asistiente de sonido</t>
  </si>
  <si>
    <t>Discos duros u otros medios de almacenamiento</t>
  </si>
  <si>
    <t>Compras misceláneas de rodaje, accesioros y materiales</t>
  </si>
  <si>
    <t>Alquiler de locaciones</t>
  </si>
  <si>
    <t>Gastos de viaje</t>
  </si>
  <si>
    <t>Semanas</t>
  </si>
  <si>
    <t>Precio Unitario</t>
  </si>
  <si>
    <t>Total en Bolivianos</t>
  </si>
  <si>
    <t>Gastos de notaría</t>
  </si>
  <si>
    <t>Gastos de internet</t>
  </si>
  <si>
    <t>Secretaría(s)</t>
  </si>
  <si>
    <t>Mensajería (s)</t>
  </si>
  <si>
    <t>PIU</t>
  </si>
  <si>
    <t>Auspicio</t>
  </si>
  <si>
    <t>Aporte Propio</t>
  </si>
  <si>
    <t>Otro Financiamiento</t>
  </si>
  <si>
    <t>2.5</t>
  </si>
  <si>
    <t>2.5.1</t>
  </si>
  <si>
    <t>2.5.2</t>
  </si>
  <si>
    <t>2.6</t>
  </si>
  <si>
    <t>2.6.1</t>
  </si>
  <si>
    <t>2.7</t>
  </si>
  <si>
    <t>2.7.1</t>
  </si>
  <si>
    <t>2.7.2</t>
  </si>
  <si>
    <t>2.7.3</t>
  </si>
  <si>
    <t>2.7.4</t>
  </si>
  <si>
    <t>2.7.5</t>
  </si>
  <si>
    <t>Cantidad</t>
  </si>
  <si>
    <t>Bs. 6,96</t>
  </si>
  <si>
    <t>Total en Dólares</t>
  </si>
  <si>
    <t>1.1.6</t>
  </si>
  <si>
    <t>1.3.5</t>
  </si>
  <si>
    <t>1.3.6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</si>
  <si>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</si>
  <si>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</si>
  <si>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</si>
  <si>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</si>
  <si>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</si>
  <si>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</si>
  <si>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</si>
  <si>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</si>
  <si>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</si>
  <si>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</si>
  <si>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</si>
  <si>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</si>
  <si>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</si>
  <si>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</si>
  <si>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</si>
  <si>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</si>
  <si>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</si>
  <si>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</si>
  <si>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</si>
  <si>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</si>
  <si>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</si>
  <si>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</si>
  <si>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</si>
  <si>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</si>
  <si>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</si>
  <si>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</si>
  <si>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2.1</t>
  </si>
  <si>
    <t>2.1.4</t>
  </si>
  <si>
    <t>2.1.5</t>
  </si>
  <si>
    <t>2.1.6</t>
  </si>
  <si>
    <t>2.1.7</t>
  </si>
  <si>
    <t>2.1.8</t>
  </si>
  <si>
    <t>2.1.9</t>
  </si>
  <si>
    <t>2.2.3</t>
  </si>
  <si>
    <t>2.2.4</t>
  </si>
  <si>
    <t>2.2.5</t>
  </si>
  <si>
    <t>2.3.5</t>
  </si>
  <si>
    <t>2.3.6</t>
  </si>
  <si>
    <t>2.4.4</t>
  </si>
  <si>
    <t>2.4.5</t>
  </si>
  <si>
    <t>2.4.6</t>
  </si>
  <si>
    <t>2.4.7</t>
  </si>
  <si>
    <t>2.4.8</t>
  </si>
  <si>
    <t>2.5.3</t>
  </si>
  <si>
    <t>2.5.4</t>
  </si>
  <si>
    <t>2.5.5</t>
  </si>
  <si>
    <t>2.5.6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</si>
  <si>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</si>
  <si>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</si>
  <si>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</si>
  <si>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</si>
  <si>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</si>
  <si>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</si>
  <si>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</si>
  <si>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</si>
  <si>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</si>
  <si>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2.8</t>
  </si>
  <si>
    <t>2.8.1</t>
  </si>
  <si>
    <t>2.8.7</t>
  </si>
  <si>
    <t>2.8.8</t>
  </si>
  <si>
    <t>2.8.9</t>
  </si>
  <si>
    <t>2.8.10</t>
  </si>
  <si>
    <t>2.9</t>
  </si>
  <si>
    <t>2.9.1</t>
  </si>
  <si>
    <t>2.9.2</t>
  </si>
  <si>
    <t>2.9.3</t>
  </si>
  <si>
    <t>2.9.4</t>
  </si>
  <si>
    <t>2.9.5</t>
  </si>
  <si>
    <t>2.10</t>
  </si>
  <si>
    <t>2.10.1</t>
  </si>
  <si>
    <t>2.10.2</t>
  </si>
  <si>
    <t>2.10.3</t>
  </si>
  <si>
    <t>2.10.4</t>
  </si>
  <si>
    <t>2.10.5</t>
  </si>
  <si>
    <t>2.11</t>
  </si>
  <si>
    <t>2.11.1</t>
  </si>
  <si>
    <t>2.11.2</t>
  </si>
  <si>
    <t>2.11.3</t>
  </si>
  <si>
    <t>2.11.4</t>
  </si>
  <si>
    <t>2.11.5</t>
  </si>
  <si>
    <t>2.12</t>
  </si>
  <si>
    <t>2.12.1</t>
  </si>
  <si>
    <t>2.12.2</t>
  </si>
  <si>
    <t>2.12.3</t>
  </si>
  <si>
    <t>2.12.4</t>
  </si>
  <si>
    <t>2.12.5</t>
  </si>
  <si>
    <t>2.12.6</t>
  </si>
  <si>
    <t>2.12.7</t>
  </si>
  <si>
    <t>2.12.8</t>
  </si>
  <si>
    <t>2.12.9</t>
  </si>
  <si>
    <t>2.12.10</t>
  </si>
  <si>
    <t>2.12.11</t>
  </si>
  <si>
    <t>T/C:  1 dólar=</t>
  </si>
  <si>
    <t>Productor de línea</t>
  </si>
  <si>
    <t>Productor de campo</t>
  </si>
  <si>
    <t>Director</t>
  </si>
  <si>
    <t>1.5.6</t>
  </si>
  <si>
    <t>1.5.7</t>
  </si>
  <si>
    <t>1.5.8</t>
  </si>
  <si>
    <t>1.5.9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</si>
  <si>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</si>
  <si>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</si>
  <si>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</si>
  <si>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</si>
  <si>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</si>
  <si>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</si>
  <si>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</si>
  <si>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</si>
  <si>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1.6.5</t>
  </si>
  <si>
    <t>1.6.6</t>
  </si>
  <si>
    <t>1.6.7</t>
  </si>
  <si>
    <t>1.6.8</t>
  </si>
  <si>
    <t>Gastos de gravámenes financieros, transacciones, transferencias bancarias y otras</t>
  </si>
  <si>
    <t>Seguros de personal</t>
  </si>
  <si>
    <t>Seguros de equipos</t>
  </si>
  <si>
    <t>Pólizas de cumplimiento</t>
  </si>
  <si>
    <t>1.6.9</t>
  </si>
  <si>
    <t>Alquiler de oficina</t>
  </si>
  <si>
    <t>Servicios públicos (luz, agua, mantenimiento)</t>
  </si>
  <si>
    <t>Telefonía fijo</t>
  </si>
  <si>
    <t>1.7.10</t>
  </si>
  <si>
    <t>1.7.11</t>
  </si>
  <si>
    <t>Director(es)</t>
  </si>
  <si>
    <t>Meritorio</t>
  </si>
  <si>
    <t>Gerente de producción</t>
  </si>
  <si>
    <t>Asistente coordinador de producción</t>
  </si>
  <si>
    <t>2.4.9</t>
  </si>
  <si>
    <t>2.4.10</t>
  </si>
  <si>
    <t>2.4.11</t>
  </si>
  <si>
    <t>2.4.12</t>
  </si>
  <si>
    <t>2.4.13</t>
  </si>
  <si>
    <t>2.4.14</t>
  </si>
  <si>
    <t>Alquiler equipo de sonido</t>
  </si>
  <si>
    <t>PUESTA EN ESCENA</t>
  </si>
  <si>
    <t>2.10.6</t>
  </si>
  <si>
    <t>2.10.7</t>
  </si>
  <si>
    <t>2.10.8</t>
  </si>
  <si>
    <t>2.10.9</t>
  </si>
  <si>
    <t>2.10.10</t>
  </si>
  <si>
    <t>2.10.11</t>
  </si>
  <si>
    <t>2.10.12</t>
  </si>
  <si>
    <t>2.10.13</t>
  </si>
  <si>
    <t>2.10.14</t>
  </si>
  <si>
    <t>Transporte personas y carga fluvial</t>
  </si>
  <si>
    <t>Lavandería</t>
  </si>
  <si>
    <t>Limpieza</t>
  </si>
  <si>
    <t>2.11.6</t>
  </si>
  <si>
    <t>2.11.7</t>
  </si>
  <si>
    <t>2.11.8</t>
  </si>
  <si>
    <t>2.11.9</t>
  </si>
  <si>
    <t>Servicios públicos (luz, agua, gas)</t>
  </si>
  <si>
    <t>Teléfono fijo</t>
  </si>
  <si>
    <t>Gastos de conexión a internet</t>
  </si>
  <si>
    <t>Secretaria(s)</t>
  </si>
  <si>
    <t>Mensajero (s)</t>
  </si>
  <si>
    <t>Aseo y cafetería</t>
  </si>
  <si>
    <t>2.13</t>
  </si>
  <si>
    <t>PRESUPUESTO PARA PRODUCCIÓN DE LARGOMETRAJES (Documental)</t>
  </si>
  <si>
    <t>GASTOS ADMINISTRATIVOS Y DE OFICINA (NO PIU)</t>
  </si>
  <si>
    <t>PERSONAL ADMINISTRATIVO Y SERVICIOS (NO PIU)</t>
  </si>
  <si>
    <t>Miscelaneos</t>
  </si>
  <si>
    <t>Compras y/o alquileres arte, escenografía, utilería</t>
  </si>
  <si>
    <t>Alquiler oficina</t>
  </si>
  <si>
    <t>Título de la obra:</t>
  </si>
  <si>
    <t>Nombre del postulante:</t>
  </si>
  <si>
    <t>2.8.11</t>
  </si>
  <si>
    <t>2.8.12</t>
  </si>
  <si>
    <t>2.8.2</t>
  </si>
  <si>
    <t>2.8.3</t>
  </si>
  <si>
    <t>2.8.4</t>
  </si>
  <si>
    <t>2.8.5</t>
  </si>
  <si>
    <t>2.8.6</t>
  </si>
  <si>
    <t>SEGUROS, ASPECTOS JURÍDICOS Y FINANCIEROS (NO PIU)</t>
  </si>
  <si>
    <t>SELECCIONAR</t>
  </si>
  <si>
    <t>Precio Total en Bolivianos</t>
  </si>
  <si>
    <t>Fuente de Financimiento</t>
  </si>
  <si>
    <t>* Todos los items deben incluir los pagos impositivos de ley (si corresponde)</t>
  </si>
  <si>
    <t>PERSONAL ADMINISTRATIVO Y SERVICIOS</t>
  </si>
  <si>
    <t>GASTOS ADMINISTRATIVOS Y DE OFICINA</t>
  </si>
  <si>
    <t>SEGUROS, ASPECTOS JURÍDICOS Y FINANCIEROS</t>
  </si>
  <si>
    <t>1.1.7</t>
  </si>
  <si>
    <t>1.1.8</t>
  </si>
  <si>
    <t>1.2.6</t>
  </si>
  <si>
    <t>1.2.7</t>
  </si>
  <si>
    <t>1.3.7</t>
  </si>
  <si>
    <t>1.3.8</t>
  </si>
  <si>
    <t>1.4.5</t>
  </si>
  <si>
    <t>1.4.6</t>
  </si>
  <si>
    <t>1.5.10</t>
  </si>
  <si>
    <t>1.5.11</t>
  </si>
  <si>
    <t>1.6.10</t>
  </si>
  <si>
    <t>1.6.11</t>
  </si>
  <si>
    <t>1.7.12</t>
  </si>
  <si>
    <t>1.7.13</t>
  </si>
  <si>
    <t>1.8.8</t>
  </si>
  <si>
    <t>1.8.9</t>
  </si>
  <si>
    <t>2.1.10</t>
  </si>
  <si>
    <t>2.1.11</t>
  </si>
  <si>
    <t>2.2.6</t>
  </si>
  <si>
    <t>2.2.7</t>
  </si>
  <si>
    <t>2.3.7</t>
  </si>
  <si>
    <t>2.3.8</t>
  </si>
  <si>
    <t>2.4.15</t>
  </si>
  <si>
    <t>2.4.16</t>
  </si>
  <si>
    <t>2.5.7</t>
  </si>
  <si>
    <t>2.5.8</t>
  </si>
  <si>
    <t>2.6.11</t>
  </si>
  <si>
    <t>2.6.12</t>
  </si>
  <si>
    <t>2.10.15</t>
  </si>
  <si>
    <t>2.10.16</t>
  </si>
  <si>
    <t>2.11.10</t>
  </si>
  <si>
    <t>2.11.11</t>
  </si>
  <si>
    <t>2.12.12</t>
  </si>
  <si>
    <t>2.12.13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</si>
</sst>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.0"/>
    <numFmt numFmtId="167" formatCode="&quot;Bs&quot;#,##0.00"/>
  </numFmts>
  <fonts count="20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thin">
        <color indexed="64"/>
      </right>
      <top/>
      <bottom style="thin">
        <color indexed="64"/>
      </bottom>
      <diagonal/>
    </border>
    <border>
      <left style="medium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/>
      </left>
      <right style="thin">
        <color indexed="64"/>
      </right>
      <top style="thin">
        <color indexed="64"/>
      </top>
      <bottom style="medium">
        <color theme="8"/>
      </bottom>
      <diagonal/>
    </border>
    <border>
      <left/>
      <right/>
      <top style="thin">
        <color indexed="64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/>
      </bottom>
      <diagonal/>
    </border>
    <border>
      <left style="thin">
        <color indexed="64"/>
      </left>
      <right/>
      <top style="thin">
        <color indexed="64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medium">
        <color theme="8"/>
      </left>
      <right style="medium">
        <color theme="8"/>
      </right>
      <top/>
      <bottom style="thin">
        <color indexed="64"/>
      </bottom>
      <diagonal/>
    </border>
    <border>
      <left style="medium">
        <color theme="8"/>
      </left>
      <right style="medium">
        <color theme="8"/>
      </right>
      <top style="thin">
        <color indexed="64"/>
      </top>
      <bottom style="thin">
        <color indexed="64"/>
      </bottom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 style="thin">
        <color indexed="64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thin">
        <color indexed="64"/>
      </top>
      <bottom style="thin">
        <color indexed="64"/>
      </bottom>
      <diagonal/>
    </border>
    <border>
      <left/>
      <right style="medium">
        <color theme="8"/>
      </right>
      <top style="thin">
        <color indexed="64"/>
      </top>
      <bottom style="medium">
        <color theme="8"/>
      </bottom>
      <diagonal/>
    </border>
    <border>
      <left/>
      <right/>
      <top/>
      <bottom style="thin">
        <color theme="8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8"/>
      </left>
      <right style="medium">
        <color theme="8"/>
      </right>
      <top style="thin">
        <color indexed="64"/>
      </top>
      <bottom/>
      <diagonal/>
    </border>
    <border>
      <left style="medium">
        <color theme="8"/>
      </left>
      <right style="thin">
        <color indexed="64"/>
      </right>
      <top style="medium">
        <color theme="8"/>
      </top>
      <bottom style="thin">
        <color indexed="64"/>
      </bottom>
      <diagonal/>
    </border>
    <border>
      <left/>
      <right/>
      <top style="medium">
        <color theme="8"/>
      </top>
      <bottom style="thin">
        <color indexed="64"/>
      </bottom>
      <diagonal/>
    </border>
    <border>
      <left/>
      <right/>
      <top style="medium">
        <color theme="8"/>
      </top>
      <bottom/>
      <diagonal/>
    </border>
    <border>
      <left style="thin">
        <color indexed="64"/>
      </left>
      <right/>
      <top style="medium">
        <color theme="8"/>
      </top>
      <bottom style="thin">
        <color indexed="64"/>
      </bottom>
      <diagonal/>
    </border>
    <border>
      <left/>
      <right style="medium">
        <color theme="8"/>
      </right>
      <top style="thin">
        <color indexed="64"/>
      </top>
      <bottom/>
      <diagonal/>
    </border>
    <border>
      <left/>
      <right/>
      <top/>
      <bottom style="medium">
        <color theme="8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6">
    <xf numFmtId="0" fontId="0" fillId="0" borderId="0" xfId="0"/>
    <xf numFmtId="0" fontId="4" fillId="0" borderId="1" xfId="0" applyFont="1" applyBorder="1" applyAlignment="1" applyProtection="1">
      <alignment horizontal="center" vertical="top" wrapText="1"/>
      <protection locked="0"/>
    </xf>
    <xf numFmtId="165" fontId="4" fillId="0" borderId="1" xfId="1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165" fontId="4" fillId="0" borderId="2" xfId="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165" fontId="5" fillId="0" borderId="0" xfId="1" applyNumberFormat="1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165" fontId="5" fillId="0" borderId="0" xfId="1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65" fontId="9" fillId="0" borderId="0" xfId="1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165" fontId="7" fillId="0" borderId="0" xfId="1" applyNumberFormat="1" applyFont="1" applyAlignment="1" applyProtection="1">
      <alignment wrapText="1"/>
      <protection locked="0"/>
    </xf>
    <xf numFmtId="165" fontId="7" fillId="0" borderId="0" xfId="1" applyNumberFormat="1" applyFont="1" applyFill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11" fillId="0" borderId="3" xfId="0" applyFont="1" applyFill="1" applyBorder="1" applyAlignment="1" applyProtection="1">
      <alignment vertical="top" wrapText="1"/>
    </xf>
    <xf numFmtId="3" fontId="5" fillId="0" borderId="0" xfId="0" applyNumberFormat="1" applyFont="1" applyProtection="1">
      <protection locked="0"/>
    </xf>
    <xf numFmtId="0" fontId="11" fillId="0" borderId="3" xfId="0" applyFont="1" applyBorder="1" applyAlignment="1" applyProtection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7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vertical="top" wrapText="1"/>
    </xf>
    <xf numFmtId="165" fontId="4" fillId="0" borderId="1" xfId="1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65" fontId="7" fillId="0" borderId="0" xfId="1" applyNumberFormat="1" applyFont="1" applyBorder="1" applyAlignment="1" applyProtection="1">
      <alignment wrapText="1"/>
      <protection locked="0"/>
    </xf>
    <xf numFmtId="0" fontId="4" fillId="2" borderId="3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167" fontId="9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 applyProtection="1">
      <alignment vertical="top" wrapText="1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top" wrapText="1"/>
      <protection locked="0"/>
    </xf>
    <xf numFmtId="165" fontId="4" fillId="0" borderId="15" xfId="1" applyNumberFormat="1" applyFont="1" applyFill="1" applyBorder="1" applyAlignment="1" applyProtection="1">
      <alignment vertical="top" wrapText="1"/>
      <protection locked="0"/>
    </xf>
    <xf numFmtId="165" fontId="4" fillId="7" borderId="9" xfId="1" applyNumberFormat="1" applyFont="1" applyFill="1" applyBorder="1" applyAlignment="1" applyProtection="1">
      <alignment vertical="top" wrapText="1"/>
    </xf>
    <xf numFmtId="165" fontId="4" fillId="7" borderId="9" xfId="1" applyNumberFormat="1" applyFont="1" applyFill="1" applyBorder="1" applyAlignment="1" applyProtection="1">
      <alignment vertical="center" wrapText="1"/>
    </xf>
    <xf numFmtId="165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3" fillId="5" borderId="10" xfId="1" applyNumberFormat="1" applyFont="1" applyFill="1" applyBorder="1" applyAlignment="1" applyProtection="1">
      <alignment vertical="top" wrapText="1"/>
    </xf>
    <xf numFmtId="166" fontId="13" fillId="6" borderId="10" xfId="1" applyNumberFormat="1" applyFont="1" applyFill="1" applyBorder="1" applyAlignment="1" applyProtection="1">
      <alignment vertical="top" wrapText="1"/>
    </xf>
    <xf numFmtId="0" fontId="9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165" fontId="6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17" xfId="0" applyFont="1" applyFill="1" applyBorder="1" applyAlignment="1">
      <alignment horizontal="center" vertical="top" wrapText="1"/>
    </xf>
    <xf numFmtId="0" fontId="13" fillId="5" borderId="18" xfId="0" applyFont="1" applyFill="1" applyBorder="1" applyAlignment="1" applyProtection="1">
      <alignment vertical="top" wrapText="1"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14" fillId="5" borderId="18" xfId="0" applyFont="1" applyFill="1" applyBorder="1" applyAlignment="1" applyProtection="1">
      <alignment horizontal="center" vertical="top" wrapText="1"/>
      <protection locked="0"/>
    </xf>
    <xf numFmtId="165" fontId="14" fillId="5" borderId="18" xfId="1" applyNumberFormat="1" applyFont="1" applyFill="1" applyBorder="1" applyAlignment="1" applyProtection="1">
      <alignment vertical="top" wrapText="1"/>
      <protection locked="0"/>
    </xf>
    <xf numFmtId="165" fontId="4" fillId="7" borderId="16" xfId="1" applyNumberFormat="1" applyFont="1" applyFill="1" applyBorder="1" applyAlignment="1" applyProtection="1">
      <alignment vertical="top" wrapText="1"/>
    </xf>
    <xf numFmtId="165" fontId="6" fillId="3" borderId="19" xfId="1" applyNumberFormat="1" applyFont="1" applyFill="1" applyBorder="1" applyAlignment="1" applyProtection="1">
      <alignment vertical="top" wrapText="1"/>
    </xf>
    <xf numFmtId="166" fontId="4" fillId="0" borderId="20" xfId="0" applyNumberFormat="1" applyFont="1" applyBorder="1" applyAlignment="1" applyProtection="1">
      <alignment horizontal="right" vertical="top"/>
    </xf>
    <xf numFmtId="166" fontId="4" fillId="0" borderId="21" xfId="0" applyNumberFormat="1" applyFont="1" applyBorder="1" applyAlignment="1" applyProtection="1">
      <alignment horizontal="right" vertical="top"/>
    </xf>
    <xf numFmtId="166" fontId="4" fillId="0" borderId="21" xfId="0" applyNumberFormat="1" applyFont="1" applyBorder="1" applyAlignment="1" applyProtection="1">
      <alignment horizontal="right" vertical="center"/>
    </xf>
    <xf numFmtId="165" fontId="6" fillId="3" borderId="22" xfId="1" applyNumberFormat="1" applyFont="1" applyFill="1" applyBorder="1" applyAlignment="1" applyProtection="1">
      <alignment vertical="top" wrapText="1"/>
    </xf>
    <xf numFmtId="166" fontId="4" fillId="0" borderId="23" xfId="0" applyNumberFormat="1" applyFont="1" applyBorder="1" applyAlignment="1" applyProtection="1">
      <alignment horizontal="right" vertical="top"/>
    </xf>
    <xf numFmtId="166" fontId="5" fillId="0" borderId="0" xfId="0" applyNumberFormat="1" applyFont="1" applyBorder="1" applyProtection="1"/>
    <xf numFmtId="166" fontId="13" fillId="6" borderId="24" xfId="1" applyNumberFormat="1" applyFont="1" applyFill="1" applyBorder="1" applyAlignment="1" applyProtection="1">
      <alignment vertical="top" wrapText="1"/>
    </xf>
    <xf numFmtId="166" fontId="4" fillId="0" borderId="25" xfId="0" applyNumberFormat="1" applyFont="1" applyBorder="1" applyAlignment="1" applyProtection="1">
      <alignment horizontal="right" vertical="top"/>
    </xf>
    <xf numFmtId="166" fontId="4" fillId="0" borderId="25" xfId="0" applyNumberFormat="1" applyFont="1" applyBorder="1" applyAlignment="1" applyProtection="1">
      <alignment horizontal="right" vertical="center"/>
    </xf>
    <xf numFmtId="166" fontId="4" fillId="0" borderId="26" xfId="0" applyNumberFormat="1" applyFont="1" applyBorder="1" applyAlignment="1" applyProtection="1">
      <alignment horizontal="right" vertical="center"/>
    </xf>
    <xf numFmtId="165" fontId="8" fillId="3" borderId="19" xfId="1" applyNumberFormat="1" applyFont="1" applyFill="1" applyBorder="1" applyAlignment="1" applyProtection="1">
      <alignment vertical="top" wrapText="1"/>
    </xf>
    <xf numFmtId="165" fontId="6" fillId="3" borderId="19" xfId="1" applyNumberFormat="1" applyFont="1" applyFill="1" applyBorder="1" applyAlignment="1" applyProtection="1">
      <alignment vertical="center" wrapText="1"/>
    </xf>
    <xf numFmtId="165" fontId="8" fillId="7" borderId="10" xfId="1" applyNumberFormat="1" applyFont="1" applyFill="1" applyBorder="1" applyAlignment="1" applyProtection="1">
      <alignment vertical="top" wrapText="1"/>
    </xf>
    <xf numFmtId="166" fontId="4" fillId="6" borderId="10" xfId="0" applyNumberFormat="1" applyFont="1" applyFill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vertical="top" wrapText="1"/>
    </xf>
    <xf numFmtId="165" fontId="4" fillId="7" borderId="28" xfId="1" applyNumberFormat="1" applyFont="1" applyFill="1" applyBorder="1" applyAlignment="1" applyProtection="1">
      <alignment vertical="top" wrapText="1"/>
    </xf>
    <xf numFmtId="166" fontId="4" fillId="0" borderId="29" xfId="0" applyNumberFormat="1" applyFont="1" applyBorder="1" applyAlignment="1" applyProtection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/>
    <xf numFmtId="0" fontId="4" fillId="2" borderId="6" xfId="0" applyFont="1" applyFill="1" applyBorder="1" applyAlignment="1" applyProtection="1">
      <alignment vertical="top" wrapText="1"/>
    </xf>
    <xf numFmtId="0" fontId="11" fillId="0" borderId="14" xfId="0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166" fontId="4" fillId="0" borderId="34" xfId="0" applyNumberFormat="1" applyFont="1" applyBorder="1" applyAlignment="1" applyProtection="1">
      <alignment horizontal="right" vertical="center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 applyProtection="1">
      <alignment vertical="center" wrapText="1"/>
    </xf>
    <xf numFmtId="165" fontId="14" fillId="5" borderId="18" xfId="1" applyNumberFormat="1" applyFont="1" applyFill="1" applyBorder="1" applyAlignment="1" applyProtection="1">
      <alignment vertical="center" wrapText="1"/>
      <protection locked="0"/>
    </xf>
    <xf numFmtId="165" fontId="14" fillId="5" borderId="18" xfId="1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 applyProtection="1">
      <alignment vertical="top" wrapText="1"/>
    </xf>
    <xf numFmtId="0" fontId="4" fillId="0" borderId="14" xfId="0" applyFont="1" applyFill="1" applyBorder="1" applyAlignment="1" applyProtection="1">
      <alignment vertical="top" wrapText="1"/>
    </xf>
    <xf numFmtId="165" fontId="8" fillId="7" borderId="22" xfId="1" applyNumberFormat="1" applyFont="1" applyFill="1" applyBorder="1" applyAlignment="1" applyProtection="1">
      <alignment vertical="top" wrapText="1"/>
    </xf>
    <xf numFmtId="166" fontId="4" fillId="6" borderId="22" xfId="0" applyNumberFormat="1" applyFont="1" applyFill="1" applyBorder="1" applyAlignment="1" applyProtection="1">
      <alignment horizontal="right" vertical="top"/>
    </xf>
    <xf numFmtId="166" fontId="4" fillId="0" borderId="26" xfId="0" applyNumberFormat="1" applyFont="1" applyBorder="1" applyAlignment="1" applyProtection="1">
      <alignment horizontal="right" vertical="top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65" fontId="4" fillId="0" borderId="15" xfId="1" applyNumberFormat="1" applyFont="1" applyFill="1" applyBorder="1" applyAlignment="1" applyProtection="1">
      <alignment vertical="center" wrapText="1"/>
      <protection locked="0"/>
    </xf>
    <xf numFmtId="165" fontId="4" fillId="7" borderId="16" xfId="1" applyNumberFormat="1" applyFont="1" applyFill="1" applyBorder="1" applyAlignment="1" applyProtection="1">
      <alignment vertical="center" wrapText="1"/>
    </xf>
    <xf numFmtId="165" fontId="6" fillId="3" borderId="22" xfId="1" applyNumberFormat="1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top" wrapText="1"/>
    </xf>
    <xf numFmtId="166" fontId="13" fillId="6" borderId="10" xfId="1" applyNumberFormat="1" applyFont="1" applyFill="1" applyBorder="1" applyAlignment="1" applyProtection="1">
      <alignment vertical="center" wrapText="1"/>
    </xf>
    <xf numFmtId="0" fontId="9" fillId="8" borderId="11" xfId="0" applyFont="1" applyFill="1" applyBorder="1" applyAlignment="1">
      <alignment horizontal="center"/>
    </xf>
    <xf numFmtId="0" fontId="8" fillId="8" borderId="8" xfId="0" applyFont="1" applyFill="1" applyBorder="1" applyAlignment="1">
      <alignment vertical="top" wrapText="1"/>
    </xf>
    <xf numFmtId="0" fontId="8" fillId="8" borderId="0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Border="1" applyAlignment="1" applyProtection="1">
      <alignment horizontal="center" vertical="top" wrapText="1"/>
      <protection locked="0"/>
    </xf>
    <xf numFmtId="165" fontId="8" fillId="8" borderId="0" xfId="1" applyNumberFormat="1" applyFont="1" applyFill="1" applyBorder="1" applyAlignment="1" applyProtection="1">
      <alignment vertical="top" wrapText="1"/>
      <protection locked="0"/>
    </xf>
    <xf numFmtId="165" fontId="8" fillId="8" borderId="0" xfId="1" applyNumberFormat="1" applyFont="1" applyFill="1" applyBorder="1" applyAlignment="1" applyProtection="1">
      <alignment vertical="top" wrapText="1"/>
    </xf>
    <xf numFmtId="0" fontId="9" fillId="8" borderId="30" xfId="0" applyFont="1" applyFill="1" applyBorder="1" applyAlignment="1">
      <alignment horizontal="center"/>
    </xf>
    <xf numFmtId="0" fontId="8" fillId="8" borderId="31" xfId="0" applyFont="1" applyFill="1" applyBorder="1" applyAlignment="1">
      <alignment vertical="top" wrapText="1"/>
    </xf>
    <xf numFmtId="0" fontId="8" fillId="8" borderId="32" xfId="0" applyFont="1" applyFill="1" applyBorder="1" applyAlignment="1" applyProtection="1">
      <alignment horizontal="center" vertical="center" wrapText="1"/>
      <protection locked="0"/>
    </xf>
    <xf numFmtId="0" fontId="8" fillId="8" borderId="32" xfId="0" applyFont="1" applyFill="1" applyBorder="1" applyAlignment="1" applyProtection="1">
      <alignment horizontal="center" vertical="top" wrapText="1"/>
      <protection locked="0"/>
    </xf>
    <xf numFmtId="165" fontId="8" fillId="8" borderId="32" xfId="1" applyNumberFormat="1" applyFont="1" applyFill="1" applyBorder="1" applyAlignment="1" applyProtection="1">
      <alignment vertical="top" wrapText="1"/>
      <protection locked="0"/>
    </xf>
    <xf numFmtId="165" fontId="8" fillId="8" borderId="32" xfId="1" applyNumberFormat="1" applyFont="1" applyFill="1" applyBorder="1" applyAlignment="1" applyProtection="1">
      <alignment vertical="top" wrapText="1"/>
    </xf>
    <xf numFmtId="0" fontId="8" fillId="8" borderId="33" xfId="0" applyFont="1" applyFill="1" applyBorder="1" applyAlignment="1">
      <alignment vertical="top" wrapText="1"/>
    </xf>
    <xf numFmtId="0" fontId="8" fillId="8" borderId="32" xfId="0" applyFont="1" applyFill="1" applyBorder="1" applyAlignment="1" applyProtection="1">
      <alignment vertical="center" wrapText="1"/>
    </xf>
    <xf numFmtId="0" fontId="8" fillId="8" borderId="32" xfId="0" applyFont="1" applyFill="1" applyBorder="1" applyAlignment="1">
      <alignment vertical="top" wrapText="1"/>
    </xf>
    <xf numFmtId="0" fontId="4" fillId="8" borderId="32" xfId="0" applyFont="1" applyFill="1" applyBorder="1" applyAlignment="1" applyProtection="1">
      <alignment horizontal="center" vertical="center" wrapText="1"/>
      <protection locked="0"/>
    </xf>
    <xf numFmtId="0" fontId="4" fillId="8" borderId="32" xfId="0" applyFont="1" applyFill="1" applyBorder="1" applyAlignment="1" applyProtection="1">
      <alignment horizontal="center" vertical="top" wrapText="1"/>
      <protection locked="0"/>
    </xf>
    <xf numFmtId="165" fontId="4" fillId="8" borderId="32" xfId="1" applyNumberFormat="1" applyFont="1" applyFill="1" applyBorder="1" applyAlignment="1" applyProtection="1">
      <alignment vertical="top" wrapText="1"/>
      <protection locked="0"/>
    </xf>
    <xf numFmtId="165" fontId="4" fillId="8" borderId="32" xfId="1" applyNumberFormat="1" applyFont="1" applyFill="1" applyBorder="1" applyAlignment="1" applyProtection="1">
      <alignment vertical="top" wrapText="1"/>
    </xf>
    <xf numFmtId="0" fontId="8" fillId="8" borderId="32" xfId="0" applyFont="1" applyFill="1" applyBorder="1" applyAlignment="1" applyProtection="1">
      <alignment vertical="top" wrapText="1"/>
    </xf>
    <xf numFmtId="0" fontId="6" fillId="8" borderId="33" xfId="0" applyFont="1" applyFill="1" applyBorder="1" applyAlignment="1">
      <alignment vertical="top" wrapText="1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top" wrapText="1"/>
      <protection locked="0"/>
    </xf>
    <xf numFmtId="165" fontId="4" fillId="8" borderId="31" xfId="1" applyNumberFormat="1" applyFont="1" applyFill="1" applyBorder="1" applyAlignment="1" applyProtection="1">
      <alignment vertical="top" wrapText="1"/>
      <protection locked="0"/>
    </xf>
    <xf numFmtId="165" fontId="4" fillId="8" borderId="31" xfId="1" applyNumberFormat="1" applyFont="1" applyFill="1" applyBorder="1" applyAlignment="1" applyProtection="1">
      <alignment vertical="top" wrapText="1"/>
    </xf>
    <xf numFmtId="0" fontId="8" fillId="8" borderId="0" xfId="0" applyFont="1" applyFill="1" applyBorder="1" applyAlignment="1">
      <alignment vertical="top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8" borderId="31" xfId="0" applyFont="1" applyFill="1" applyBorder="1" applyAlignment="1" applyProtection="1">
      <alignment horizontal="center" vertical="center" wrapText="1"/>
      <protection locked="0"/>
    </xf>
    <xf numFmtId="0" fontId="19" fillId="8" borderId="32" xfId="0" applyFont="1" applyFill="1" applyBorder="1" applyAlignment="1" applyProtection="1">
      <alignment horizontal="center" vertical="center" wrapText="1"/>
      <protection locked="0"/>
    </xf>
    <xf numFmtId="0" fontId="18" fillId="8" borderId="32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top" wrapText="1"/>
    </xf>
    <xf numFmtId="0" fontId="12" fillId="9" borderId="27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7" fillId="9" borderId="27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B1:J243"/>
  <sheetViews>
    <sheetView showGridLines="0" tabSelected="1" zoomScale="85" zoomScaleNormal="85" zoomScaleSheetLayoutView="100" zoomScalePageLayoutView="60" workbookViewId="0">
      <pane xSplit="3" ySplit="5" topLeftCell="D204" activePane="bottomRight" state="frozen"/>
      <selection pane="topRight" activeCell="D1" sqref="D1"/>
      <selection pane="bottomLeft" activeCell="A4" sqref="A4"/>
      <selection pane="bottomRight" activeCell="N210" sqref="N210"/>
    </sheetView>
  </sheetViews>
  <sheetFormatPr baseColWidth="10" defaultColWidth="10.85546875" defaultRowHeight="15" x14ac:dyDescent="0.25"/>
  <cols>
    <col min="1" max="1" width="0.85546875" style="5" customWidth="1"/>
    <col min="2" max="2" width="7.140625" style="22" bestFit="1" customWidth="1"/>
    <col min="3" max="3" width="63" style="10" bestFit="1" customWidth="1"/>
    <col min="4" max="4" width="16.5703125" style="11" customWidth="1"/>
    <col min="5" max="5" width="15.7109375" style="11" customWidth="1"/>
    <col min="6" max="6" width="10.28515625" style="12" bestFit="1" customWidth="1"/>
    <col min="7" max="7" width="16.42578125" style="13" customWidth="1"/>
    <col min="8" max="8" width="17.140625" style="13" bestFit="1" customWidth="1"/>
    <col min="9" max="9" width="20.140625" style="23" customWidth="1"/>
    <col min="10" max="10" width="19.140625" style="29" customWidth="1"/>
    <col min="11" max="16384" width="10.85546875" style="5"/>
  </cols>
  <sheetData>
    <row r="1" spans="2:10" ht="33" customHeight="1" x14ac:dyDescent="0.25">
      <c r="B1" s="152" t="s">
        <v>290</v>
      </c>
      <c r="C1" s="152"/>
      <c r="D1" s="152"/>
      <c r="E1" s="152"/>
      <c r="F1" s="152"/>
      <c r="G1" s="152"/>
      <c r="H1" s="152"/>
      <c r="I1" s="152"/>
      <c r="J1" s="152"/>
    </row>
    <row r="2" spans="2:10" ht="21" x14ac:dyDescent="0.25">
      <c r="B2" s="36"/>
      <c r="C2" s="149" t="s">
        <v>296</v>
      </c>
      <c r="D2" s="154"/>
      <c r="E2" s="154"/>
      <c r="F2" s="154"/>
      <c r="G2" s="154"/>
      <c r="H2" s="154"/>
      <c r="I2" s="36"/>
      <c r="J2" s="36"/>
    </row>
    <row r="3" spans="2:10" ht="21" x14ac:dyDescent="0.25">
      <c r="B3" s="89"/>
      <c r="C3" s="149" t="s">
        <v>297</v>
      </c>
      <c r="D3" s="154"/>
      <c r="E3" s="154"/>
      <c r="F3" s="154"/>
      <c r="G3" s="154"/>
      <c r="H3" s="154"/>
      <c r="I3" s="89"/>
      <c r="J3" s="89"/>
    </row>
    <row r="4" spans="2:10" ht="33" customHeight="1" thickBot="1" x14ac:dyDescent="0.3">
      <c r="B4" s="155" t="s">
        <v>309</v>
      </c>
      <c r="C4" s="155"/>
      <c r="D4" s="155"/>
      <c r="E4" s="155"/>
      <c r="F4" s="155"/>
      <c r="G4" s="155"/>
      <c r="H4" s="155"/>
      <c r="I4" s="49" t="s">
        <v>225</v>
      </c>
      <c r="J4" s="50" t="s">
        <v>128</v>
      </c>
    </row>
    <row r="5" spans="2:10" s="6" customFormat="1" ht="38.25" customHeight="1" thickBot="1" x14ac:dyDescent="0.3">
      <c r="B5" s="64" t="s">
        <v>94</v>
      </c>
      <c r="C5" s="65" t="s">
        <v>29</v>
      </c>
      <c r="D5" s="66" t="s">
        <v>308</v>
      </c>
      <c r="E5" s="66" t="s">
        <v>35</v>
      </c>
      <c r="F5" s="66" t="s">
        <v>127</v>
      </c>
      <c r="G5" s="67" t="s">
        <v>106</v>
      </c>
      <c r="H5" s="67" t="s">
        <v>307</v>
      </c>
      <c r="I5" s="60" t="s">
        <v>107</v>
      </c>
      <c r="J5" s="61" t="s">
        <v>129</v>
      </c>
    </row>
    <row r="6" spans="2:10" ht="19.5" thickBot="1" x14ac:dyDescent="0.3">
      <c r="B6" s="68">
        <v>1</v>
      </c>
      <c r="C6" s="69" t="s">
        <v>27</v>
      </c>
      <c r="D6" s="70"/>
      <c r="E6" s="70"/>
      <c r="F6" s="71"/>
      <c r="G6" s="72"/>
      <c r="H6" s="72"/>
      <c r="I6" s="62">
        <f>I7+I16+I24+I33+I40+I52+I78+I64</f>
        <v>0</v>
      </c>
      <c r="J6" s="63">
        <f>I6/6.96</f>
        <v>0</v>
      </c>
    </row>
    <row r="7" spans="2:10" s="8" customFormat="1" ht="16.5" thickBot="1" x14ac:dyDescent="0.3">
      <c r="B7" s="118" t="s">
        <v>62</v>
      </c>
      <c r="C7" s="143" t="s">
        <v>1</v>
      </c>
      <c r="D7" s="120"/>
      <c r="E7" s="120"/>
      <c r="F7" s="121"/>
      <c r="G7" s="122"/>
      <c r="H7" s="123"/>
      <c r="I7" s="87">
        <f>SUM(H8:H15)</f>
        <v>0</v>
      </c>
      <c r="J7" s="88">
        <f>I7/6.96</f>
        <v>0</v>
      </c>
    </row>
    <row r="8" spans="2:10" ht="15.75" x14ac:dyDescent="0.25">
      <c r="B8" s="51" t="s">
        <v>65</v>
      </c>
      <c r="C8" s="38" t="s">
        <v>57</v>
      </c>
      <c r="D8" s="144" t="s">
        <v>306</v>
      </c>
      <c r="E8" s="31" t="s">
        <v>306</v>
      </c>
      <c r="F8" s="1">
        <v>0</v>
      </c>
      <c r="G8" s="2">
        <v>0</v>
      </c>
      <c r="H8" s="58">
        <f>F8*G8</f>
        <v>0</v>
      </c>
      <c r="I8" s="74"/>
      <c r="J8" s="75">
        <f t="shared" ref="J8:J11" si="0">H8/6.96</f>
        <v>0</v>
      </c>
    </row>
    <row r="9" spans="2:10" ht="15.75" x14ac:dyDescent="0.25">
      <c r="B9" s="51" t="s">
        <v>66</v>
      </c>
      <c r="C9" s="38" t="s">
        <v>226</v>
      </c>
      <c r="D9" s="144" t="s">
        <v>306</v>
      </c>
      <c r="E9" s="31" t="s">
        <v>306</v>
      </c>
      <c r="F9" s="1">
        <v>0</v>
      </c>
      <c r="G9" s="2">
        <v>0</v>
      </c>
      <c r="H9" s="58">
        <f t="shared" ref="H9:H11" si="1">F9*G9</f>
        <v>0</v>
      </c>
      <c r="I9" s="74"/>
      <c r="J9" s="76">
        <f t="shared" si="0"/>
        <v>0</v>
      </c>
    </row>
    <row r="10" spans="2:10" ht="15.75" x14ac:dyDescent="0.25">
      <c r="B10" s="51" t="s">
        <v>67</v>
      </c>
      <c r="C10" s="38" t="s">
        <v>56</v>
      </c>
      <c r="D10" s="144" t="s">
        <v>306</v>
      </c>
      <c r="E10" s="31" t="s">
        <v>306</v>
      </c>
      <c r="F10" s="1">
        <v>0</v>
      </c>
      <c r="G10" s="2">
        <v>0</v>
      </c>
      <c r="H10" s="58">
        <f t="shared" si="1"/>
        <v>0</v>
      </c>
      <c r="I10" s="74"/>
      <c r="J10" s="76">
        <f t="shared" si="0"/>
        <v>0</v>
      </c>
    </row>
    <row r="11" spans="2:10" ht="15.75" x14ac:dyDescent="0.25">
      <c r="B11" s="51" t="s">
        <v>68</v>
      </c>
      <c r="C11" s="33"/>
      <c r="D11" s="144" t="s">
        <v>306</v>
      </c>
      <c r="E11" s="31" t="s">
        <v>306</v>
      </c>
      <c r="F11" s="1">
        <v>0</v>
      </c>
      <c r="G11" s="2">
        <v>0</v>
      </c>
      <c r="H11" s="58">
        <f t="shared" si="1"/>
        <v>0</v>
      </c>
      <c r="I11" s="74"/>
      <c r="J11" s="76">
        <f t="shared" si="0"/>
        <v>0</v>
      </c>
    </row>
    <row r="12" spans="2:10" ht="15.75" x14ac:dyDescent="0.25">
      <c r="B12" s="51" t="s">
        <v>69</v>
      </c>
      <c r="C12" s="33"/>
      <c r="D12" s="144" t="s">
        <v>306</v>
      </c>
      <c r="E12" s="31" t="s">
        <v>306</v>
      </c>
      <c r="F12" s="1">
        <v>0</v>
      </c>
      <c r="G12" s="2">
        <v>0</v>
      </c>
      <c r="H12" s="58">
        <f t="shared" ref="H12:H13" si="2">F12*G12</f>
        <v>0</v>
      </c>
      <c r="I12" s="74"/>
      <c r="J12" s="76">
        <f t="shared" ref="J12:J13" si="3">H12/6.96</f>
        <v>0</v>
      </c>
    </row>
    <row r="13" spans="2:10" ht="15.75" x14ac:dyDescent="0.25">
      <c r="B13" s="51" t="s">
        <v>130</v>
      </c>
      <c r="C13" s="33"/>
      <c r="D13" s="144" t="s">
        <v>306</v>
      </c>
      <c r="E13" s="31" t="s">
        <v>306</v>
      </c>
      <c r="F13" s="1">
        <v>0</v>
      </c>
      <c r="G13" s="2">
        <v>0</v>
      </c>
      <c r="H13" s="58">
        <f t="shared" si="2"/>
        <v>0</v>
      </c>
      <c r="I13" s="74"/>
      <c r="J13" s="76">
        <f t="shared" si="3"/>
        <v>0</v>
      </c>
    </row>
    <row r="14" spans="2:10" ht="15.75" x14ac:dyDescent="0.25">
      <c r="B14" s="51" t="s">
        <v>313</v>
      </c>
      <c r="C14" s="33"/>
      <c r="D14" s="144" t="s">
        <v>306</v>
      </c>
      <c r="E14" s="31" t="s">
        <v>306</v>
      </c>
      <c r="F14" s="1">
        <v>0</v>
      </c>
      <c r="G14" s="2">
        <v>0</v>
      </c>
      <c r="H14" s="58">
        <f t="shared" ref="H14:H15" si="4">F14*G14</f>
        <v>0</v>
      </c>
      <c r="I14" s="74"/>
      <c r="J14" s="76">
        <f t="shared" ref="J14:J15" si="5">H14/6.96</f>
        <v>0</v>
      </c>
    </row>
    <row r="15" spans="2:10" ht="16.5" thickBot="1" x14ac:dyDescent="0.3">
      <c r="B15" s="51" t="s">
        <v>314</v>
      </c>
      <c r="C15" s="95"/>
      <c r="D15" s="144" t="s">
        <v>306</v>
      </c>
      <c r="E15" s="31" t="s">
        <v>306</v>
      </c>
      <c r="F15" s="3">
        <v>0</v>
      </c>
      <c r="G15" s="4">
        <v>0</v>
      </c>
      <c r="H15" s="91">
        <f t="shared" si="4"/>
        <v>0</v>
      </c>
      <c r="I15" s="74"/>
      <c r="J15" s="92">
        <f t="shared" si="5"/>
        <v>0</v>
      </c>
    </row>
    <row r="16" spans="2:10" ht="16.5" thickBot="1" x14ac:dyDescent="0.3">
      <c r="B16" s="124" t="s">
        <v>63</v>
      </c>
      <c r="C16" s="138" t="s">
        <v>44</v>
      </c>
      <c r="D16" s="145"/>
      <c r="E16" s="139"/>
      <c r="F16" s="140"/>
      <c r="G16" s="141"/>
      <c r="H16" s="142"/>
      <c r="I16" s="87">
        <f>SUM(H17:H23)</f>
        <v>0</v>
      </c>
      <c r="J16" s="88">
        <f>I16/6.96</f>
        <v>0</v>
      </c>
    </row>
    <row r="17" spans="2:10" ht="15.75" x14ac:dyDescent="0.25">
      <c r="B17" s="51" t="s">
        <v>70</v>
      </c>
      <c r="C17" s="39" t="s">
        <v>227</v>
      </c>
      <c r="D17" s="144" t="s">
        <v>306</v>
      </c>
      <c r="E17" s="31" t="s">
        <v>306</v>
      </c>
      <c r="F17" s="9">
        <v>0</v>
      </c>
      <c r="G17" s="2">
        <v>0</v>
      </c>
      <c r="H17" s="58">
        <f>F17*G17</f>
        <v>0</v>
      </c>
      <c r="I17" s="74"/>
      <c r="J17" s="76">
        <f t="shared" ref="J17:J23" si="6">H17/6.96</f>
        <v>0</v>
      </c>
    </row>
    <row r="18" spans="2:10" ht="15.75" x14ac:dyDescent="0.25">
      <c r="B18" s="51" t="s">
        <v>71</v>
      </c>
      <c r="C18" s="38" t="s">
        <v>45</v>
      </c>
      <c r="D18" s="144" t="s">
        <v>306</v>
      </c>
      <c r="E18" s="31" t="s">
        <v>306</v>
      </c>
      <c r="F18" s="1">
        <v>0</v>
      </c>
      <c r="G18" s="2">
        <v>0</v>
      </c>
      <c r="H18" s="58">
        <f t="shared" ref="H18:H23" si="7">F18*G18</f>
        <v>0</v>
      </c>
      <c r="I18" s="74"/>
      <c r="J18" s="76">
        <f t="shared" si="6"/>
        <v>0</v>
      </c>
    </row>
    <row r="19" spans="2:10" ht="15.75" x14ac:dyDescent="0.25">
      <c r="B19" s="51" t="s">
        <v>72</v>
      </c>
      <c r="C19" s="33"/>
      <c r="D19" s="144" t="s">
        <v>306</v>
      </c>
      <c r="E19" s="31" t="s">
        <v>306</v>
      </c>
      <c r="F19" s="1">
        <v>0</v>
      </c>
      <c r="G19" s="2">
        <v>0</v>
      </c>
      <c r="H19" s="58">
        <f t="shared" si="7"/>
        <v>0</v>
      </c>
      <c r="I19" s="74"/>
      <c r="J19" s="76">
        <f t="shared" si="6"/>
        <v>0</v>
      </c>
    </row>
    <row r="20" spans="2:10" ht="15.75" x14ac:dyDescent="0.25">
      <c r="B20" s="51" t="s">
        <v>73</v>
      </c>
      <c r="C20" s="33"/>
      <c r="D20" s="144" t="s">
        <v>306</v>
      </c>
      <c r="E20" s="31" t="s">
        <v>306</v>
      </c>
      <c r="F20" s="1">
        <v>0</v>
      </c>
      <c r="G20" s="2">
        <v>0</v>
      </c>
      <c r="H20" s="58">
        <f t="shared" ref="H20:H21" si="8">F20*G20</f>
        <v>0</v>
      </c>
      <c r="I20" s="74"/>
      <c r="J20" s="76">
        <f t="shared" ref="J20:J21" si="9">H20/6.96</f>
        <v>0</v>
      </c>
    </row>
    <row r="21" spans="2:10" ht="15.75" x14ac:dyDescent="0.25">
      <c r="B21" s="51" t="s">
        <v>74</v>
      </c>
      <c r="C21" s="33"/>
      <c r="D21" s="144" t="s">
        <v>306</v>
      </c>
      <c r="E21" s="31" t="s">
        <v>306</v>
      </c>
      <c r="F21" s="1">
        <v>0</v>
      </c>
      <c r="G21" s="2">
        <v>0</v>
      </c>
      <c r="H21" s="58">
        <f t="shared" si="8"/>
        <v>0</v>
      </c>
      <c r="I21" s="74"/>
      <c r="J21" s="76">
        <f t="shared" si="9"/>
        <v>0</v>
      </c>
    </row>
    <row r="22" spans="2:10" ht="15.75" x14ac:dyDescent="0.25">
      <c r="B22" s="51" t="s">
        <v>315</v>
      </c>
      <c r="C22" s="33"/>
      <c r="D22" s="144" t="s">
        <v>306</v>
      </c>
      <c r="E22" s="31" t="s">
        <v>306</v>
      </c>
      <c r="F22" s="1">
        <v>0</v>
      </c>
      <c r="G22" s="2">
        <v>0</v>
      </c>
      <c r="H22" s="58">
        <f t="shared" ref="H22" si="10">F22*G22</f>
        <v>0</v>
      </c>
      <c r="I22" s="74"/>
      <c r="J22" s="76">
        <f t="shared" ref="J22" si="11">H22/6.96</f>
        <v>0</v>
      </c>
    </row>
    <row r="23" spans="2:10" ht="16.5" thickBot="1" x14ac:dyDescent="0.3">
      <c r="B23" s="51" t="s">
        <v>316</v>
      </c>
      <c r="C23" s="97"/>
      <c r="D23" s="144" t="s">
        <v>306</v>
      </c>
      <c r="E23" s="31" t="s">
        <v>306</v>
      </c>
      <c r="F23" s="56">
        <v>0</v>
      </c>
      <c r="G23" s="57">
        <v>0</v>
      </c>
      <c r="H23" s="73">
        <f t="shared" si="7"/>
        <v>0</v>
      </c>
      <c r="I23" s="78"/>
      <c r="J23" s="79">
        <f t="shared" si="6"/>
        <v>0</v>
      </c>
    </row>
    <row r="24" spans="2:10" ht="16.5" thickBot="1" x14ac:dyDescent="0.3">
      <c r="B24" s="124" t="s">
        <v>64</v>
      </c>
      <c r="C24" s="130" t="s">
        <v>48</v>
      </c>
      <c r="D24" s="146"/>
      <c r="E24" s="133"/>
      <c r="F24" s="134"/>
      <c r="G24" s="135"/>
      <c r="H24" s="136"/>
      <c r="I24" s="87">
        <f>SUM(H25:H32)</f>
        <v>0</v>
      </c>
      <c r="J24" s="88">
        <f>I24/6.96</f>
        <v>0</v>
      </c>
    </row>
    <row r="25" spans="2:10" ht="15.75" x14ac:dyDescent="0.25">
      <c r="B25" s="51" t="s">
        <v>75</v>
      </c>
      <c r="C25" s="40" t="s">
        <v>228</v>
      </c>
      <c r="D25" s="144" t="s">
        <v>306</v>
      </c>
      <c r="E25" s="31" t="s">
        <v>306</v>
      </c>
      <c r="F25" s="1">
        <v>0</v>
      </c>
      <c r="G25" s="2">
        <v>0</v>
      </c>
      <c r="H25" s="58">
        <f>F25*G25</f>
        <v>0</v>
      </c>
      <c r="I25" s="74"/>
      <c r="J25" s="76">
        <f t="shared" ref="J25:J31" si="12">H25/6.96</f>
        <v>0</v>
      </c>
    </row>
    <row r="26" spans="2:10" ht="15.75" x14ac:dyDescent="0.25">
      <c r="B26" s="51" t="s">
        <v>76</v>
      </c>
      <c r="C26" s="41" t="s">
        <v>20</v>
      </c>
      <c r="D26" s="144" t="s">
        <v>306</v>
      </c>
      <c r="E26" s="31" t="s">
        <v>306</v>
      </c>
      <c r="F26" s="1">
        <v>0</v>
      </c>
      <c r="G26" s="2">
        <v>0</v>
      </c>
      <c r="H26" s="58">
        <f t="shared" ref="H26:H31" si="13">F26*G26</f>
        <v>0</v>
      </c>
      <c r="I26" s="74"/>
      <c r="J26" s="76">
        <f t="shared" si="12"/>
        <v>0</v>
      </c>
    </row>
    <row r="27" spans="2:10" ht="15.75" x14ac:dyDescent="0.25">
      <c r="B27" s="51" t="s">
        <v>77</v>
      </c>
      <c r="C27" s="41" t="s">
        <v>33</v>
      </c>
      <c r="D27" s="144" t="s">
        <v>306</v>
      </c>
      <c r="E27" s="31" t="s">
        <v>306</v>
      </c>
      <c r="F27" s="1">
        <v>0</v>
      </c>
      <c r="G27" s="2">
        <v>0</v>
      </c>
      <c r="H27" s="58">
        <f t="shared" si="13"/>
        <v>0</v>
      </c>
      <c r="I27" s="74"/>
      <c r="J27" s="76">
        <f t="shared" si="12"/>
        <v>0</v>
      </c>
    </row>
    <row r="28" spans="2:10" ht="15.75" x14ac:dyDescent="0.25">
      <c r="B28" s="51" t="s">
        <v>78</v>
      </c>
      <c r="C28" s="28"/>
      <c r="D28" s="144" t="s">
        <v>306</v>
      </c>
      <c r="E28" s="31" t="s">
        <v>306</v>
      </c>
      <c r="F28" s="1">
        <v>0</v>
      </c>
      <c r="G28" s="2">
        <v>0</v>
      </c>
      <c r="H28" s="58">
        <f t="shared" si="13"/>
        <v>0</v>
      </c>
      <c r="I28" s="74"/>
      <c r="J28" s="76">
        <f t="shared" si="12"/>
        <v>0</v>
      </c>
    </row>
    <row r="29" spans="2:10" ht="15.75" x14ac:dyDescent="0.25">
      <c r="B29" s="51" t="s">
        <v>131</v>
      </c>
      <c r="C29" s="34"/>
      <c r="D29" s="144"/>
      <c r="E29" s="31"/>
      <c r="F29" s="1"/>
      <c r="G29" s="2"/>
      <c r="H29" s="58"/>
      <c r="I29" s="74"/>
      <c r="J29" s="76"/>
    </row>
    <row r="30" spans="2:10" ht="15.75" x14ac:dyDescent="0.25">
      <c r="B30" s="51" t="s">
        <v>132</v>
      </c>
      <c r="C30" s="34"/>
      <c r="D30" s="144"/>
      <c r="E30" s="31"/>
      <c r="F30" s="1"/>
      <c r="G30" s="2"/>
      <c r="H30" s="58"/>
      <c r="I30" s="74"/>
      <c r="J30" s="76"/>
    </row>
    <row r="31" spans="2:10" ht="15.75" x14ac:dyDescent="0.25">
      <c r="B31" s="51" t="s">
        <v>317</v>
      </c>
      <c r="C31" s="34"/>
      <c r="D31" s="144" t="s">
        <v>306</v>
      </c>
      <c r="E31" s="31" t="s">
        <v>306</v>
      </c>
      <c r="F31" s="1">
        <v>0</v>
      </c>
      <c r="G31" s="2">
        <v>0</v>
      </c>
      <c r="H31" s="58">
        <f t="shared" si="13"/>
        <v>0</v>
      </c>
      <c r="I31" s="74"/>
      <c r="J31" s="76">
        <f t="shared" si="12"/>
        <v>0</v>
      </c>
    </row>
    <row r="32" spans="2:10" ht="16.5" thickBot="1" x14ac:dyDescent="0.3">
      <c r="B32" s="51" t="s">
        <v>318</v>
      </c>
      <c r="C32" s="96"/>
      <c r="D32" s="144" t="s">
        <v>306</v>
      </c>
      <c r="E32" s="31" t="s">
        <v>306</v>
      </c>
      <c r="F32" s="56">
        <v>0</v>
      </c>
      <c r="G32" s="57">
        <v>0</v>
      </c>
      <c r="H32" s="73">
        <f t="shared" ref="H32" si="14">F32*G32</f>
        <v>0</v>
      </c>
      <c r="I32" s="78"/>
      <c r="J32" s="79">
        <f t="shared" ref="J32" si="15">H32/6.96</f>
        <v>0</v>
      </c>
    </row>
    <row r="33" spans="2:10" s="8" customFormat="1" ht="16.5" thickBot="1" x14ac:dyDescent="0.3">
      <c r="B33" s="124" t="s">
        <v>133</v>
      </c>
      <c r="C33" s="130" t="s">
        <v>2</v>
      </c>
      <c r="D33" s="147"/>
      <c r="E33" s="126"/>
      <c r="F33" s="127"/>
      <c r="G33" s="128"/>
      <c r="H33" s="129"/>
      <c r="I33" s="87">
        <f>SUM(H34:H39)</f>
        <v>0</v>
      </c>
      <c r="J33" s="88">
        <f>I33/6.96</f>
        <v>0</v>
      </c>
    </row>
    <row r="34" spans="2:10" ht="15.75" x14ac:dyDescent="0.25">
      <c r="B34" s="51" t="s">
        <v>134</v>
      </c>
      <c r="C34" s="41" t="s">
        <v>16</v>
      </c>
      <c r="D34" s="144" t="s">
        <v>306</v>
      </c>
      <c r="E34" s="31" t="s">
        <v>306</v>
      </c>
      <c r="F34" s="1">
        <v>0</v>
      </c>
      <c r="G34" s="2">
        <v>0</v>
      </c>
      <c r="H34" s="58">
        <f>F34*G34</f>
        <v>0</v>
      </c>
      <c r="I34" s="74"/>
      <c r="J34" s="76">
        <f t="shared" ref="J34:J35" si="16">H34/6.96</f>
        <v>0</v>
      </c>
    </row>
    <row r="35" spans="2:10" ht="15.75" x14ac:dyDescent="0.25">
      <c r="B35" s="51" t="s">
        <v>135</v>
      </c>
      <c r="C35" s="30"/>
      <c r="D35" s="144" t="s">
        <v>306</v>
      </c>
      <c r="E35" s="31" t="s">
        <v>306</v>
      </c>
      <c r="F35" s="1">
        <v>0</v>
      </c>
      <c r="G35" s="2">
        <v>0</v>
      </c>
      <c r="H35" s="58">
        <f t="shared" ref="H35" si="17">F35*G35</f>
        <v>0</v>
      </c>
      <c r="I35" s="74"/>
      <c r="J35" s="76">
        <f t="shared" si="16"/>
        <v>0</v>
      </c>
    </row>
    <row r="36" spans="2:10" ht="15.75" x14ac:dyDescent="0.25">
      <c r="B36" s="51" t="s">
        <v>136</v>
      </c>
      <c r="C36" s="30"/>
      <c r="D36" s="144" t="s">
        <v>306</v>
      </c>
      <c r="E36" s="31" t="s">
        <v>306</v>
      </c>
      <c r="F36" s="1">
        <v>0</v>
      </c>
      <c r="G36" s="2">
        <v>0</v>
      </c>
      <c r="H36" s="58">
        <f t="shared" ref="H36:H39" si="18">F36*G36</f>
        <v>0</v>
      </c>
      <c r="I36" s="74"/>
      <c r="J36" s="76">
        <f t="shared" ref="J36:J39" si="19">H36/6.96</f>
        <v>0</v>
      </c>
    </row>
    <row r="37" spans="2:10" ht="15.75" x14ac:dyDescent="0.25">
      <c r="B37" s="51" t="s">
        <v>137</v>
      </c>
      <c r="C37" s="30"/>
      <c r="D37" s="144" t="s">
        <v>306</v>
      </c>
      <c r="E37" s="31" t="s">
        <v>306</v>
      </c>
      <c r="F37" s="1">
        <v>0</v>
      </c>
      <c r="G37" s="2">
        <v>0</v>
      </c>
      <c r="H37" s="58">
        <f t="shared" si="18"/>
        <v>0</v>
      </c>
      <c r="I37" s="74"/>
      <c r="J37" s="76">
        <f t="shared" si="19"/>
        <v>0</v>
      </c>
    </row>
    <row r="38" spans="2:10" ht="15.75" x14ac:dyDescent="0.25">
      <c r="B38" s="51" t="s">
        <v>319</v>
      </c>
      <c r="C38" s="30"/>
      <c r="D38" s="144" t="s">
        <v>306</v>
      </c>
      <c r="E38" s="31" t="s">
        <v>306</v>
      </c>
      <c r="F38" s="1">
        <v>0</v>
      </c>
      <c r="G38" s="2">
        <v>0</v>
      </c>
      <c r="H38" s="58">
        <f t="shared" si="18"/>
        <v>0</v>
      </c>
      <c r="I38" s="74"/>
      <c r="J38" s="76">
        <f t="shared" si="19"/>
        <v>0</v>
      </c>
    </row>
    <row r="39" spans="2:10" ht="16.5" thickBot="1" x14ac:dyDescent="0.3">
      <c r="B39" s="51" t="s">
        <v>320</v>
      </c>
      <c r="C39" s="94"/>
      <c r="D39" s="144" t="s">
        <v>306</v>
      </c>
      <c r="E39" s="31" t="s">
        <v>306</v>
      </c>
      <c r="F39" s="1">
        <v>0</v>
      </c>
      <c r="G39" s="2">
        <v>0</v>
      </c>
      <c r="H39" s="58">
        <f t="shared" si="18"/>
        <v>0</v>
      </c>
      <c r="I39" s="74"/>
      <c r="J39" s="76">
        <f t="shared" si="19"/>
        <v>0</v>
      </c>
    </row>
    <row r="40" spans="2:10" ht="16.5" thickBot="1" x14ac:dyDescent="0.3">
      <c r="B40" s="124" t="s">
        <v>138</v>
      </c>
      <c r="C40" s="130" t="s">
        <v>31</v>
      </c>
      <c r="D40" s="146"/>
      <c r="E40" s="133"/>
      <c r="F40" s="134"/>
      <c r="G40" s="135"/>
      <c r="H40" s="136"/>
      <c r="I40" s="87">
        <f>SUM(H41:H51)</f>
        <v>0</v>
      </c>
      <c r="J40" s="88">
        <f>I40/6.96</f>
        <v>0</v>
      </c>
    </row>
    <row r="41" spans="2:10" ht="15.75" x14ac:dyDescent="0.25">
      <c r="B41" s="51" t="s">
        <v>139</v>
      </c>
      <c r="C41" s="42" t="s">
        <v>17</v>
      </c>
      <c r="D41" s="144" t="s">
        <v>306</v>
      </c>
      <c r="E41" s="31" t="s">
        <v>306</v>
      </c>
      <c r="F41" s="1">
        <v>0</v>
      </c>
      <c r="G41" s="2">
        <v>0</v>
      </c>
      <c r="H41" s="58">
        <f>F41*G41</f>
        <v>0</v>
      </c>
      <c r="I41" s="74"/>
      <c r="J41" s="76">
        <f t="shared" ref="J41" si="20">H41/6.96</f>
        <v>0</v>
      </c>
    </row>
    <row r="42" spans="2:10" ht="15.75" x14ac:dyDescent="0.25">
      <c r="B42" s="51" t="s">
        <v>140</v>
      </c>
      <c r="C42" s="43" t="s">
        <v>41</v>
      </c>
      <c r="D42" s="144" t="s">
        <v>306</v>
      </c>
      <c r="E42" s="31" t="s">
        <v>306</v>
      </c>
      <c r="F42" s="1">
        <v>0</v>
      </c>
      <c r="G42" s="2">
        <v>0</v>
      </c>
      <c r="H42" s="58">
        <f t="shared" ref="H42:H47" si="21">F42*G42</f>
        <v>0</v>
      </c>
      <c r="I42" s="74"/>
      <c r="J42" s="76">
        <f t="shared" ref="J42:J47" si="22">H42/6.96</f>
        <v>0</v>
      </c>
    </row>
    <row r="43" spans="2:10" ht="15.75" x14ac:dyDescent="0.25">
      <c r="B43" s="51" t="s">
        <v>141</v>
      </c>
      <c r="C43" s="43" t="s">
        <v>42</v>
      </c>
      <c r="D43" s="144" t="s">
        <v>306</v>
      </c>
      <c r="E43" s="31" t="s">
        <v>306</v>
      </c>
      <c r="F43" s="1">
        <v>0</v>
      </c>
      <c r="G43" s="2">
        <v>0</v>
      </c>
      <c r="H43" s="58">
        <f t="shared" si="21"/>
        <v>0</v>
      </c>
      <c r="I43" s="74"/>
      <c r="J43" s="76">
        <f t="shared" si="22"/>
        <v>0</v>
      </c>
    </row>
    <row r="44" spans="2:10" ht="15.75" x14ac:dyDescent="0.25">
      <c r="B44" s="51" t="s">
        <v>142</v>
      </c>
      <c r="C44" s="43" t="s">
        <v>18</v>
      </c>
      <c r="D44" s="144" t="s">
        <v>306</v>
      </c>
      <c r="E44" s="31" t="s">
        <v>306</v>
      </c>
      <c r="F44" s="1">
        <v>0</v>
      </c>
      <c r="G44" s="2">
        <v>0</v>
      </c>
      <c r="H44" s="58">
        <f t="shared" si="21"/>
        <v>0</v>
      </c>
      <c r="I44" s="74"/>
      <c r="J44" s="76">
        <f t="shared" si="22"/>
        <v>0</v>
      </c>
    </row>
    <row r="45" spans="2:10" ht="15.75" x14ac:dyDescent="0.25">
      <c r="B45" s="51" t="s">
        <v>143</v>
      </c>
      <c r="C45" s="43" t="s">
        <v>43</v>
      </c>
      <c r="D45" s="144" t="s">
        <v>306</v>
      </c>
      <c r="E45" s="31" t="s">
        <v>306</v>
      </c>
      <c r="F45" s="1">
        <v>0</v>
      </c>
      <c r="G45" s="2">
        <v>0</v>
      </c>
      <c r="H45" s="58">
        <f t="shared" si="21"/>
        <v>0</v>
      </c>
      <c r="I45" s="74"/>
      <c r="J45" s="76">
        <f t="shared" si="22"/>
        <v>0</v>
      </c>
    </row>
    <row r="46" spans="2:10" ht="15.75" x14ac:dyDescent="0.25">
      <c r="B46" s="51" t="s">
        <v>229</v>
      </c>
      <c r="C46" s="41" t="s">
        <v>104</v>
      </c>
      <c r="D46" s="144" t="s">
        <v>306</v>
      </c>
      <c r="E46" s="31" t="s">
        <v>306</v>
      </c>
      <c r="F46" s="1">
        <v>0</v>
      </c>
      <c r="G46" s="2">
        <v>0</v>
      </c>
      <c r="H46" s="58">
        <f t="shared" si="21"/>
        <v>0</v>
      </c>
      <c r="I46" s="74"/>
      <c r="J46" s="76">
        <f t="shared" si="22"/>
        <v>0</v>
      </c>
    </row>
    <row r="47" spans="2:10" ht="15.75" x14ac:dyDescent="0.25">
      <c r="B47" s="51" t="s">
        <v>230</v>
      </c>
      <c r="C47" s="27"/>
      <c r="D47" s="144" t="s">
        <v>306</v>
      </c>
      <c r="E47" s="31" t="s">
        <v>306</v>
      </c>
      <c r="F47" s="1">
        <v>0</v>
      </c>
      <c r="G47" s="2">
        <v>0</v>
      </c>
      <c r="H47" s="58">
        <f t="shared" si="21"/>
        <v>0</v>
      </c>
      <c r="I47" s="74"/>
      <c r="J47" s="76">
        <f t="shared" si="22"/>
        <v>0</v>
      </c>
    </row>
    <row r="48" spans="2:10" ht="15.75" x14ac:dyDescent="0.25">
      <c r="B48" s="51" t="s">
        <v>231</v>
      </c>
      <c r="C48" s="27"/>
      <c r="D48" s="144" t="s">
        <v>306</v>
      </c>
      <c r="E48" s="31" t="s">
        <v>306</v>
      </c>
      <c r="F48" s="1">
        <v>0</v>
      </c>
      <c r="G48" s="2">
        <v>0</v>
      </c>
      <c r="H48" s="58">
        <f t="shared" ref="H48:H51" si="23">F48*G48</f>
        <v>0</v>
      </c>
      <c r="I48" s="74"/>
      <c r="J48" s="76">
        <f t="shared" ref="J48:J51" si="24">H48/6.96</f>
        <v>0</v>
      </c>
    </row>
    <row r="49" spans="2:10" ht="15.75" x14ac:dyDescent="0.25">
      <c r="B49" s="51" t="s">
        <v>232</v>
      </c>
      <c r="C49" s="27"/>
      <c r="D49" s="144" t="s">
        <v>306</v>
      </c>
      <c r="E49" s="31" t="s">
        <v>306</v>
      </c>
      <c r="F49" s="1">
        <v>0</v>
      </c>
      <c r="G49" s="2">
        <v>0</v>
      </c>
      <c r="H49" s="58">
        <f t="shared" si="23"/>
        <v>0</v>
      </c>
      <c r="I49" s="74"/>
      <c r="J49" s="76">
        <f t="shared" si="24"/>
        <v>0</v>
      </c>
    </row>
    <row r="50" spans="2:10" ht="15.75" x14ac:dyDescent="0.25">
      <c r="B50" s="51" t="s">
        <v>321</v>
      </c>
      <c r="C50" s="27"/>
      <c r="D50" s="144" t="s">
        <v>306</v>
      </c>
      <c r="E50" s="31" t="s">
        <v>306</v>
      </c>
      <c r="F50" s="1">
        <v>0</v>
      </c>
      <c r="G50" s="2">
        <v>0</v>
      </c>
      <c r="H50" s="58">
        <f t="shared" si="23"/>
        <v>0</v>
      </c>
      <c r="I50" s="74"/>
      <c r="J50" s="76">
        <f t="shared" si="24"/>
        <v>0</v>
      </c>
    </row>
    <row r="51" spans="2:10" ht="16.5" thickBot="1" x14ac:dyDescent="0.3">
      <c r="B51" s="51" t="s">
        <v>322</v>
      </c>
      <c r="C51" s="54"/>
      <c r="D51" s="144" t="s">
        <v>306</v>
      </c>
      <c r="E51" s="31" t="s">
        <v>306</v>
      </c>
      <c r="F51" s="1">
        <v>0</v>
      </c>
      <c r="G51" s="2">
        <v>0</v>
      </c>
      <c r="H51" s="58">
        <f t="shared" si="23"/>
        <v>0</v>
      </c>
      <c r="I51" s="74"/>
      <c r="J51" s="76">
        <f t="shared" si="24"/>
        <v>0</v>
      </c>
    </row>
    <row r="52" spans="2:10" s="8" customFormat="1" ht="16.5" thickBot="1" x14ac:dyDescent="0.3">
      <c r="B52" s="124" t="s">
        <v>144</v>
      </c>
      <c r="C52" s="125" t="s">
        <v>305</v>
      </c>
      <c r="D52" s="147"/>
      <c r="E52" s="126"/>
      <c r="F52" s="127"/>
      <c r="G52" s="128"/>
      <c r="H52" s="129"/>
      <c r="I52" s="87">
        <f>SUM(H53:H63)</f>
        <v>0</v>
      </c>
      <c r="J52" s="88">
        <f>I52/6.96</f>
        <v>0</v>
      </c>
    </row>
    <row r="53" spans="2:10" ht="15.75" x14ac:dyDescent="0.25">
      <c r="B53" s="52" t="s">
        <v>145</v>
      </c>
      <c r="C53" s="103" t="s">
        <v>36</v>
      </c>
      <c r="D53" s="144" t="s">
        <v>306</v>
      </c>
      <c r="E53" s="31" t="s">
        <v>306</v>
      </c>
      <c r="F53" s="1">
        <v>0</v>
      </c>
      <c r="G53" s="2">
        <v>0</v>
      </c>
      <c r="H53" s="58">
        <f>F53*G53</f>
        <v>0</v>
      </c>
      <c r="I53" s="74"/>
      <c r="J53" s="76">
        <f t="shared" ref="J53" si="25">H53/6.96</f>
        <v>0</v>
      </c>
    </row>
    <row r="54" spans="2:10" ht="15.75" x14ac:dyDescent="0.25">
      <c r="B54" s="52" t="s">
        <v>146</v>
      </c>
      <c r="C54" s="104" t="s">
        <v>108</v>
      </c>
      <c r="D54" s="144" t="s">
        <v>306</v>
      </c>
      <c r="E54" s="31" t="s">
        <v>306</v>
      </c>
      <c r="F54" s="1">
        <v>0</v>
      </c>
      <c r="G54" s="2">
        <v>0</v>
      </c>
      <c r="H54" s="58">
        <f t="shared" ref="H54:H63" si="26">F54*G54</f>
        <v>0</v>
      </c>
      <c r="I54" s="74"/>
      <c r="J54" s="76">
        <f t="shared" ref="J54:J63" si="27">H54/6.96</f>
        <v>0</v>
      </c>
    </row>
    <row r="55" spans="2:10" ht="31.5" x14ac:dyDescent="0.25">
      <c r="B55" s="52" t="s">
        <v>147</v>
      </c>
      <c r="C55" s="104" t="s">
        <v>245</v>
      </c>
      <c r="D55" s="144" t="s">
        <v>306</v>
      </c>
      <c r="E55" s="31" t="s">
        <v>306</v>
      </c>
      <c r="F55" s="7">
        <v>0</v>
      </c>
      <c r="G55" s="35">
        <v>0</v>
      </c>
      <c r="H55" s="59">
        <f t="shared" si="26"/>
        <v>0</v>
      </c>
      <c r="I55" s="74"/>
      <c r="J55" s="77">
        <f t="shared" si="27"/>
        <v>0</v>
      </c>
    </row>
    <row r="56" spans="2:10" ht="15.75" x14ac:dyDescent="0.25">
      <c r="B56" s="52" t="s">
        <v>148</v>
      </c>
      <c r="C56" s="105" t="s">
        <v>246</v>
      </c>
      <c r="D56" s="144" t="s">
        <v>306</v>
      </c>
      <c r="E56" s="31" t="s">
        <v>306</v>
      </c>
      <c r="F56" s="1">
        <v>0</v>
      </c>
      <c r="G56" s="2">
        <v>0</v>
      </c>
      <c r="H56" s="58">
        <f t="shared" si="26"/>
        <v>0</v>
      </c>
      <c r="I56" s="74"/>
      <c r="J56" s="76">
        <f t="shared" si="27"/>
        <v>0</v>
      </c>
    </row>
    <row r="57" spans="2:10" ht="15.75" x14ac:dyDescent="0.25">
      <c r="B57" s="52" t="s">
        <v>241</v>
      </c>
      <c r="C57" s="106" t="s">
        <v>247</v>
      </c>
      <c r="D57" s="144" t="s">
        <v>306</v>
      </c>
      <c r="E57" s="31" t="s">
        <v>306</v>
      </c>
      <c r="F57" s="1">
        <v>0</v>
      </c>
      <c r="G57" s="2">
        <v>0</v>
      </c>
      <c r="H57" s="58">
        <f t="shared" si="26"/>
        <v>0</v>
      </c>
      <c r="I57" s="74"/>
      <c r="J57" s="76">
        <f t="shared" si="27"/>
        <v>0</v>
      </c>
    </row>
    <row r="58" spans="2:10" ht="15.75" x14ac:dyDescent="0.25">
      <c r="B58" s="52" t="s">
        <v>242</v>
      </c>
      <c r="C58" s="41" t="s">
        <v>248</v>
      </c>
      <c r="D58" s="144" t="s">
        <v>306</v>
      </c>
      <c r="E58" s="31" t="s">
        <v>306</v>
      </c>
      <c r="F58" s="1">
        <v>0</v>
      </c>
      <c r="G58" s="2">
        <v>0</v>
      </c>
      <c r="H58" s="58">
        <f t="shared" si="26"/>
        <v>0</v>
      </c>
      <c r="I58" s="74"/>
      <c r="J58" s="76">
        <f t="shared" si="27"/>
        <v>0</v>
      </c>
    </row>
    <row r="59" spans="2:10" ht="15.75" x14ac:dyDescent="0.25">
      <c r="B59" s="52" t="s">
        <v>243</v>
      </c>
      <c r="C59" s="90"/>
      <c r="D59" s="144" t="s">
        <v>306</v>
      </c>
      <c r="E59" s="31" t="s">
        <v>306</v>
      </c>
      <c r="F59" s="1">
        <v>0</v>
      </c>
      <c r="G59" s="2">
        <v>0</v>
      </c>
      <c r="H59" s="58">
        <f t="shared" si="26"/>
        <v>0</v>
      </c>
      <c r="I59" s="74"/>
      <c r="J59" s="76">
        <f t="shared" si="27"/>
        <v>0</v>
      </c>
    </row>
    <row r="60" spans="2:10" ht="15.75" x14ac:dyDescent="0.25">
      <c r="B60" s="52" t="s">
        <v>244</v>
      </c>
      <c r="C60" s="90"/>
      <c r="D60" s="144" t="s">
        <v>306</v>
      </c>
      <c r="E60" s="31" t="s">
        <v>306</v>
      </c>
      <c r="F60" s="1">
        <v>0</v>
      </c>
      <c r="G60" s="2">
        <v>0</v>
      </c>
      <c r="H60" s="58">
        <f t="shared" ref="H60:H61" si="28">F60*G60</f>
        <v>0</v>
      </c>
      <c r="I60" s="74"/>
      <c r="J60" s="76">
        <f t="shared" ref="J60:J61" si="29">H60/6.96</f>
        <v>0</v>
      </c>
    </row>
    <row r="61" spans="2:10" ht="15.75" x14ac:dyDescent="0.25">
      <c r="B61" s="52" t="s">
        <v>249</v>
      </c>
      <c r="C61" s="90"/>
      <c r="D61" s="144" t="s">
        <v>306</v>
      </c>
      <c r="E61" s="31" t="s">
        <v>306</v>
      </c>
      <c r="F61" s="1">
        <v>0</v>
      </c>
      <c r="G61" s="2">
        <v>0</v>
      </c>
      <c r="H61" s="58">
        <f t="shared" si="28"/>
        <v>0</v>
      </c>
      <c r="I61" s="74"/>
      <c r="J61" s="76">
        <f t="shared" si="29"/>
        <v>0</v>
      </c>
    </row>
    <row r="62" spans="2:10" ht="15.75" x14ac:dyDescent="0.25">
      <c r="B62" s="52" t="s">
        <v>323</v>
      </c>
      <c r="C62" s="90"/>
      <c r="D62" s="144" t="s">
        <v>306</v>
      </c>
      <c r="E62" s="31" t="s">
        <v>306</v>
      </c>
      <c r="F62" s="1">
        <v>0</v>
      </c>
      <c r="G62" s="2">
        <v>0</v>
      </c>
      <c r="H62" s="58">
        <f t="shared" si="26"/>
        <v>0</v>
      </c>
      <c r="I62" s="74"/>
      <c r="J62" s="76">
        <f t="shared" si="27"/>
        <v>0</v>
      </c>
    </row>
    <row r="63" spans="2:10" ht="16.5" thickBot="1" x14ac:dyDescent="0.3">
      <c r="B63" s="52" t="s">
        <v>324</v>
      </c>
      <c r="C63" s="108"/>
      <c r="D63" s="144" t="s">
        <v>306</v>
      </c>
      <c r="E63" s="31" t="s">
        <v>306</v>
      </c>
      <c r="F63" s="56">
        <v>0</v>
      </c>
      <c r="G63" s="57">
        <v>0</v>
      </c>
      <c r="H63" s="73">
        <f t="shared" si="26"/>
        <v>0</v>
      </c>
      <c r="I63" s="78"/>
      <c r="J63" s="79">
        <f t="shared" si="27"/>
        <v>0</v>
      </c>
    </row>
    <row r="64" spans="2:10" s="8" customFormat="1" ht="16.5" thickBot="1" x14ac:dyDescent="0.3">
      <c r="B64" s="124" t="s">
        <v>149</v>
      </c>
      <c r="C64" s="125" t="s">
        <v>291</v>
      </c>
      <c r="D64" s="147"/>
      <c r="E64" s="126"/>
      <c r="F64" s="127"/>
      <c r="G64" s="128"/>
      <c r="H64" s="129"/>
      <c r="I64" s="87">
        <f>SUM(H65:H77)</f>
        <v>0</v>
      </c>
      <c r="J64" s="88">
        <f>I64/6.96</f>
        <v>0</v>
      </c>
    </row>
    <row r="65" spans="2:10" ht="15.75" x14ac:dyDescent="0.25">
      <c r="B65" s="51" t="s">
        <v>150</v>
      </c>
      <c r="C65" s="103" t="s">
        <v>250</v>
      </c>
      <c r="D65" s="144" t="s">
        <v>306</v>
      </c>
      <c r="E65" s="31" t="s">
        <v>306</v>
      </c>
      <c r="F65" s="1">
        <v>0</v>
      </c>
      <c r="G65" s="2">
        <v>0</v>
      </c>
      <c r="H65" s="58">
        <f>F65*G65</f>
        <v>0</v>
      </c>
      <c r="I65" s="74"/>
      <c r="J65" s="76">
        <f t="shared" ref="J65" si="30">H65/6.96</f>
        <v>0</v>
      </c>
    </row>
    <row r="66" spans="2:10" ht="15.75" x14ac:dyDescent="0.25">
      <c r="B66" s="51" t="s">
        <v>151</v>
      </c>
      <c r="C66" s="104" t="s">
        <v>251</v>
      </c>
      <c r="D66" s="144" t="s">
        <v>306</v>
      </c>
      <c r="E66" s="31" t="s">
        <v>306</v>
      </c>
      <c r="F66" s="1">
        <v>0</v>
      </c>
      <c r="G66" s="2">
        <v>0</v>
      </c>
      <c r="H66" s="58">
        <f t="shared" ref="H66:H77" si="31">F66*G66</f>
        <v>0</v>
      </c>
      <c r="I66" s="74"/>
      <c r="J66" s="76">
        <f t="shared" ref="J66:J77" si="32">H66/6.96</f>
        <v>0</v>
      </c>
    </row>
    <row r="67" spans="2:10" ht="15.75" x14ac:dyDescent="0.25">
      <c r="B67" s="51" t="s">
        <v>152</v>
      </c>
      <c r="C67" s="104" t="s">
        <v>252</v>
      </c>
      <c r="D67" s="144" t="s">
        <v>306</v>
      </c>
      <c r="E67" s="31" t="s">
        <v>306</v>
      </c>
      <c r="F67" s="1">
        <v>0</v>
      </c>
      <c r="G67" s="2">
        <v>0</v>
      </c>
      <c r="H67" s="58">
        <f t="shared" si="31"/>
        <v>0</v>
      </c>
      <c r="I67" s="74"/>
      <c r="J67" s="76">
        <f t="shared" si="32"/>
        <v>0</v>
      </c>
    </row>
    <row r="68" spans="2:10" ht="15.75" x14ac:dyDescent="0.25">
      <c r="B68" s="51" t="s">
        <v>153</v>
      </c>
      <c r="C68" s="104" t="s">
        <v>58</v>
      </c>
      <c r="D68" s="144" t="s">
        <v>306</v>
      </c>
      <c r="E68" s="31" t="s">
        <v>306</v>
      </c>
      <c r="F68" s="1">
        <v>0</v>
      </c>
      <c r="G68" s="2">
        <v>0</v>
      </c>
      <c r="H68" s="58">
        <f t="shared" si="31"/>
        <v>0</v>
      </c>
      <c r="I68" s="74"/>
      <c r="J68" s="76">
        <f t="shared" si="32"/>
        <v>0</v>
      </c>
    </row>
    <row r="69" spans="2:10" ht="15.75" x14ac:dyDescent="0.25">
      <c r="B69" s="51" t="s">
        <v>154</v>
      </c>
      <c r="C69" s="104" t="s">
        <v>109</v>
      </c>
      <c r="D69" s="144" t="s">
        <v>306</v>
      </c>
      <c r="E69" s="31" t="s">
        <v>306</v>
      </c>
      <c r="F69" s="1">
        <v>0</v>
      </c>
      <c r="G69" s="2">
        <v>0</v>
      </c>
      <c r="H69" s="58">
        <f t="shared" si="31"/>
        <v>0</v>
      </c>
      <c r="I69" s="74"/>
      <c r="J69" s="76">
        <f t="shared" si="32"/>
        <v>0</v>
      </c>
    </row>
    <row r="70" spans="2:10" ht="15.75" x14ac:dyDescent="0.25">
      <c r="B70" s="51" t="s">
        <v>155</v>
      </c>
      <c r="C70" s="104" t="s">
        <v>15</v>
      </c>
      <c r="D70" s="144" t="s">
        <v>306</v>
      </c>
      <c r="E70" s="31" t="s">
        <v>306</v>
      </c>
      <c r="F70" s="1">
        <v>0</v>
      </c>
      <c r="G70" s="2">
        <v>0</v>
      </c>
      <c r="H70" s="58">
        <f t="shared" si="31"/>
        <v>0</v>
      </c>
      <c r="I70" s="74"/>
      <c r="J70" s="76">
        <f t="shared" si="32"/>
        <v>0</v>
      </c>
    </row>
    <row r="71" spans="2:10" ht="15.75" x14ac:dyDescent="0.25">
      <c r="B71" s="51" t="s">
        <v>156</v>
      </c>
      <c r="C71" s="105" t="s">
        <v>37</v>
      </c>
      <c r="D71" s="144" t="s">
        <v>306</v>
      </c>
      <c r="E71" s="31" t="s">
        <v>306</v>
      </c>
      <c r="F71" s="1">
        <v>0</v>
      </c>
      <c r="G71" s="2">
        <v>0</v>
      </c>
      <c r="H71" s="58">
        <f t="shared" si="31"/>
        <v>0</v>
      </c>
      <c r="I71" s="74"/>
      <c r="J71" s="76">
        <f t="shared" si="32"/>
        <v>0</v>
      </c>
    </row>
    <row r="72" spans="2:10" ht="15.75" x14ac:dyDescent="0.25">
      <c r="B72" s="51" t="s">
        <v>157</v>
      </c>
      <c r="C72" s="41" t="s">
        <v>30</v>
      </c>
      <c r="D72" s="144" t="s">
        <v>306</v>
      </c>
      <c r="E72" s="31" t="s">
        <v>306</v>
      </c>
      <c r="F72" s="1">
        <v>0</v>
      </c>
      <c r="G72" s="2">
        <v>0</v>
      </c>
      <c r="H72" s="58">
        <f t="shared" si="31"/>
        <v>0</v>
      </c>
      <c r="I72" s="74"/>
      <c r="J72" s="76">
        <f t="shared" si="32"/>
        <v>0</v>
      </c>
    </row>
    <row r="73" spans="2:10" ht="15.75" x14ac:dyDescent="0.25">
      <c r="B73" s="51" t="s">
        <v>158</v>
      </c>
      <c r="C73" s="106"/>
      <c r="D73" s="144" t="s">
        <v>306</v>
      </c>
      <c r="E73" s="31" t="s">
        <v>306</v>
      </c>
      <c r="F73" s="1">
        <v>0</v>
      </c>
      <c r="G73" s="2">
        <v>0</v>
      </c>
      <c r="H73" s="58">
        <f t="shared" si="31"/>
        <v>0</v>
      </c>
      <c r="I73" s="74"/>
      <c r="J73" s="76">
        <f t="shared" si="32"/>
        <v>0</v>
      </c>
    </row>
    <row r="74" spans="2:10" ht="15.75" x14ac:dyDescent="0.25">
      <c r="B74" s="51" t="s">
        <v>253</v>
      </c>
      <c r="C74" s="106"/>
      <c r="D74" s="144" t="s">
        <v>306</v>
      </c>
      <c r="E74" s="31" t="s">
        <v>306</v>
      </c>
      <c r="F74" s="1">
        <v>0</v>
      </c>
      <c r="G74" s="2">
        <v>0</v>
      </c>
      <c r="H74" s="58">
        <f t="shared" ref="H74:H75" si="33">F74*G74</f>
        <v>0</v>
      </c>
      <c r="I74" s="74"/>
      <c r="J74" s="76">
        <f t="shared" ref="J74:J75" si="34">H74/6.96</f>
        <v>0</v>
      </c>
    </row>
    <row r="75" spans="2:10" ht="15.75" x14ac:dyDescent="0.25">
      <c r="B75" s="51" t="s">
        <v>254</v>
      </c>
      <c r="C75" s="106"/>
      <c r="D75" s="144" t="s">
        <v>306</v>
      </c>
      <c r="E75" s="31" t="s">
        <v>306</v>
      </c>
      <c r="F75" s="1">
        <v>0</v>
      </c>
      <c r="G75" s="2">
        <v>0</v>
      </c>
      <c r="H75" s="58">
        <f t="shared" si="33"/>
        <v>0</v>
      </c>
      <c r="I75" s="74"/>
      <c r="J75" s="76">
        <f t="shared" si="34"/>
        <v>0</v>
      </c>
    </row>
    <row r="76" spans="2:10" ht="15.75" x14ac:dyDescent="0.25">
      <c r="B76" s="51" t="s">
        <v>325</v>
      </c>
      <c r="C76" s="106"/>
      <c r="D76" s="144" t="s">
        <v>306</v>
      </c>
      <c r="E76" s="31" t="s">
        <v>306</v>
      </c>
      <c r="F76" s="1">
        <v>0</v>
      </c>
      <c r="G76" s="2">
        <v>0</v>
      </c>
      <c r="H76" s="58">
        <f t="shared" si="31"/>
        <v>0</v>
      </c>
      <c r="I76" s="74"/>
      <c r="J76" s="76">
        <f t="shared" si="32"/>
        <v>0</v>
      </c>
    </row>
    <row r="77" spans="2:10" ht="16.5" thickBot="1" x14ac:dyDescent="0.3">
      <c r="B77" s="51" t="s">
        <v>326</v>
      </c>
      <c r="C77" s="108"/>
      <c r="D77" s="144" t="s">
        <v>306</v>
      </c>
      <c r="E77" s="31" t="s">
        <v>306</v>
      </c>
      <c r="F77" s="56">
        <v>0</v>
      </c>
      <c r="G77" s="57">
        <v>0</v>
      </c>
      <c r="H77" s="73">
        <f t="shared" si="31"/>
        <v>0</v>
      </c>
      <c r="I77" s="78"/>
      <c r="J77" s="79">
        <f t="shared" si="32"/>
        <v>0</v>
      </c>
    </row>
    <row r="78" spans="2:10" s="8" customFormat="1" ht="16.5" thickBot="1" x14ac:dyDescent="0.3">
      <c r="B78" s="124" t="s">
        <v>233</v>
      </c>
      <c r="C78" s="125" t="s">
        <v>292</v>
      </c>
      <c r="D78" s="147"/>
      <c r="E78" s="126"/>
      <c r="F78" s="127"/>
      <c r="G78" s="128"/>
      <c r="H78" s="129"/>
      <c r="I78" s="87">
        <f>SUM(H79:H87)</f>
        <v>0</v>
      </c>
      <c r="J78" s="88">
        <f>I78/6.96</f>
        <v>0</v>
      </c>
    </row>
    <row r="79" spans="2:10" ht="15.75" x14ac:dyDescent="0.25">
      <c r="B79" s="51" t="s">
        <v>234</v>
      </c>
      <c r="C79" s="103" t="s">
        <v>110</v>
      </c>
      <c r="D79" s="144" t="s">
        <v>306</v>
      </c>
      <c r="E79" s="31" t="s">
        <v>306</v>
      </c>
      <c r="F79" s="1">
        <v>0</v>
      </c>
      <c r="G79" s="2">
        <v>0</v>
      </c>
      <c r="H79" s="58">
        <f t="shared" ref="H79:H87" si="35">F79*G79</f>
        <v>0</v>
      </c>
      <c r="I79" s="74"/>
      <c r="J79" s="76">
        <f t="shared" ref="J79:J87" si="36">H79/6.96</f>
        <v>0</v>
      </c>
    </row>
    <row r="80" spans="2:10" ht="15.75" x14ac:dyDescent="0.25">
      <c r="B80" s="51" t="s">
        <v>235</v>
      </c>
      <c r="C80" s="104" t="s">
        <v>111</v>
      </c>
      <c r="D80" s="144" t="s">
        <v>306</v>
      </c>
      <c r="E80" s="31" t="s">
        <v>306</v>
      </c>
      <c r="F80" s="1">
        <v>0</v>
      </c>
      <c r="G80" s="2">
        <v>0</v>
      </c>
      <c r="H80" s="58">
        <f t="shared" si="35"/>
        <v>0</v>
      </c>
      <c r="I80" s="74"/>
      <c r="J80" s="76">
        <f t="shared" si="36"/>
        <v>0</v>
      </c>
    </row>
    <row r="81" spans="2:10" ht="15.75" x14ac:dyDescent="0.25">
      <c r="B81" s="51" t="s">
        <v>236</v>
      </c>
      <c r="C81" s="104" t="s">
        <v>28</v>
      </c>
      <c r="D81" s="144" t="s">
        <v>306</v>
      </c>
      <c r="E81" s="31" t="s">
        <v>306</v>
      </c>
      <c r="F81" s="1">
        <v>0</v>
      </c>
      <c r="G81" s="2">
        <v>0</v>
      </c>
      <c r="H81" s="58">
        <f t="shared" si="35"/>
        <v>0</v>
      </c>
      <c r="I81" s="74"/>
      <c r="J81" s="76">
        <f t="shared" si="36"/>
        <v>0</v>
      </c>
    </row>
    <row r="82" spans="2:10" ht="15.75" x14ac:dyDescent="0.25">
      <c r="B82" s="51" t="s">
        <v>237</v>
      </c>
      <c r="C82" s="41" t="s">
        <v>18</v>
      </c>
      <c r="D82" s="144" t="s">
        <v>306</v>
      </c>
      <c r="E82" s="31" t="s">
        <v>306</v>
      </c>
      <c r="F82" s="1">
        <v>0</v>
      </c>
      <c r="G82" s="2">
        <v>0</v>
      </c>
      <c r="H82" s="58">
        <f t="shared" si="35"/>
        <v>0</v>
      </c>
      <c r="I82" s="74"/>
      <c r="J82" s="76">
        <f t="shared" si="36"/>
        <v>0</v>
      </c>
    </row>
    <row r="83" spans="2:10" ht="15.75" x14ac:dyDescent="0.25">
      <c r="B83" s="51" t="s">
        <v>238</v>
      </c>
      <c r="C83" s="107"/>
      <c r="D83" s="144" t="s">
        <v>306</v>
      </c>
      <c r="E83" s="31" t="s">
        <v>306</v>
      </c>
      <c r="F83" s="3">
        <v>0</v>
      </c>
      <c r="G83" s="4">
        <v>0</v>
      </c>
      <c r="H83" s="58">
        <f t="shared" si="35"/>
        <v>0</v>
      </c>
      <c r="I83" s="74"/>
      <c r="J83" s="76">
        <f t="shared" si="36"/>
        <v>0</v>
      </c>
    </row>
    <row r="84" spans="2:10" ht="15.75" x14ac:dyDescent="0.25">
      <c r="B84" s="51" t="s">
        <v>239</v>
      </c>
      <c r="C84" s="107"/>
      <c r="D84" s="144" t="s">
        <v>306</v>
      </c>
      <c r="E84" s="31" t="s">
        <v>306</v>
      </c>
      <c r="F84" s="3">
        <v>0</v>
      </c>
      <c r="G84" s="4">
        <v>0</v>
      </c>
      <c r="H84" s="58">
        <f t="shared" ref="H84:H85" si="37">F84*G84</f>
        <v>0</v>
      </c>
      <c r="I84" s="74"/>
      <c r="J84" s="76">
        <f t="shared" ref="J84:J85" si="38">H84/6.96</f>
        <v>0</v>
      </c>
    </row>
    <row r="85" spans="2:10" ht="15.75" x14ac:dyDescent="0.25">
      <c r="B85" s="51" t="s">
        <v>240</v>
      </c>
      <c r="C85" s="107"/>
      <c r="D85" s="144" t="s">
        <v>306</v>
      </c>
      <c r="E85" s="31" t="s">
        <v>306</v>
      </c>
      <c r="F85" s="3">
        <v>0</v>
      </c>
      <c r="G85" s="4">
        <v>0</v>
      </c>
      <c r="H85" s="58">
        <f t="shared" si="37"/>
        <v>0</v>
      </c>
      <c r="I85" s="74"/>
      <c r="J85" s="76">
        <f t="shared" si="38"/>
        <v>0</v>
      </c>
    </row>
    <row r="86" spans="2:10" ht="15.75" x14ac:dyDescent="0.25">
      <c r="B86" s="51" t="s">
        <v>327</v>
      </c>
      <c r="C86" s="26"/>
      <c r="D86" s="144" t="s">
        <v>306</v>
      </c>
      <c r="E86" s="31" t="s">
        <v>306</v>
      </c>
      <c r="F86" s="3">
        <v>0</v>
      </c>
      <c r="G86" s="4">
        <v>0</v>
      </c>
      <c r="H86" s="58">
        <f t="shared" ref="H86" si="39">F86*G86</f>
        <v>0</v>
      </c>
      <c r="I86" s="74"/>
      <c r="J86" s="76">
        <f t="shared" ref="J86" si="40">H86/6.96</f>
        <v>0</v>
      </c>
    </row>
    <row r="87" spans="2:10" ht="16.5" thickBot="1" x14ac:dyDescent="0.3">
      <c r="B87" s="51" t="s">
        <v>328</v>
      </c>
      <c r="C87" s="54"/>
      <c r="D87" s="148" t="s">
        <v>306</v>
      </c>
      <c r="E87" s="55" t="s">
        <v>306</v>
      </c>
      <c r="F87" s="56">
        <v>0</v>
      </c>
      <c r="G87" s="57">
        <v>0</v>
      </c>
      <c r="H87" s="73">
        <f t="shared" si="35"/>
        <v>0</v>
      </c>
      <c r="I87" s="78"/>
      <c r="J87" s="79">
        <f t="shared" si="36"/>
        <v>0</v>
      </c>
    </row>
    <row r="88" spans="2:10" ht="15.75" thickBot="1" x14ac:dyDescent="0.3">
      <c r="B88" s="32"/>
      <c r="I88" s="37"/>
      <c r="J88" s="80"/>
    </row>
    <row r="89" spans="2:10" ht="19.5" thickBot="1" x14ac:dyDescent="0.3">
      <c r="B89" s="68">
        <v>2</v>
      </c>
      <c r="C89" s="69" t="s">
        <v>26</v>
      </c>
      <c r="D89" s="70"/>
      <c r="E89" s="70"/>
      <c r="F89" s="71"/>
      <c r="G89" s="72"/>
      <c r="H89" s="72"/>
      <c r="I89" s="62">
        <f>I90+I102+I110+I119+I136+I145+I158+I166+I179+I187+I204+I216+I230</f>
        <v>0</v>
      </c>
      <c r="J89" s="81">
        <f>I89/6.96</f>
        <v>0</v>
      </c>
    </row>
    <row r="90" spans="2:10" s="8" customFormat="1" ht="16.5" thickBot="1" x14ac:dyDescent="0.3">
      <c r="B90" s="124" t="s">
        <v>159</v>
      </c>
      <c r="C90" s="137" t="s">
        <v>3</v>
      </c>
      <c r="D90" s="126"/>
      <c r="E90" s="126"/>
      <c r="F90" s="127"/>
      <c r="G90" s="128"/>
      <c r="H90" s="129"/>
      <c r="I90" s="87">
        <f>SUM(H91:H101)</f>
        <v>0</v>
      </c>
      <c r="J90" s="88">
        <f>I90/6.96</f>
        <v>0</v>
      </c>
    </row>
    <row r="91" spans="2:10" ht="15.75" x14ac:dyDescent="0.25">
      <c r="B91" s="51" t="s">
        <v>82</v>
      </c>
      <c r="C91" s="47" t="s">
        <v>255</v>
      </c>
      <c r="D91" s="144" t="s">
        <v>306</v>
      </c>
      <c r="E91" s="31" t="s">
        <v>306</v>
      </c>
      <c r="F91" s="1">
        <v>0</v>
      </c>
      <c r="G91" s="2">
        <v>0</v>
      </c>
      <c r="H91" s="58">
        <f t="shared" ref="H91:H98" si="41">F91*G91</f>
        <v>0</v>
      </c>
      <c r="I91" s="74"/>
      <c r="J91" s="82">
        <f t="shared" ref="J91:J98" si="42">H91/6.96</f>
        <v>0</v>
      </c>
    </row>
    <row r="92" spans="2:10" ht="15.75" x14ac:dyDescent="0.25">
      <c r="B92" s="51" t="s">
        <v>83</v>
      </c>
      <c r="C92" s="43" t="s">
        <v>96</v>
      </c>
      <c r="D92" s="144" t="s">
        <v>306</v>
      </c>
      <c r="E92" s="31" t="s">
        <v>306</v>
      </c>
      <c r="F92" s="1">
        <v>0</v>
      </c>
      <c r="G92" s="2">
        <v>0</v>
      </c>
      <c r="H92" s="58">
        <f t="shared" si="41"/>
        <v>0</v>
      </c>
      <c r="I92" s="74"/>
      <c r="J92" s="82">
        <f t="shared" si="42"/>
        <v>0</v>
      </c>
    </row>
    <row r="93" spans="2:10" ht="15.75" x14ac:dyDescent="0.25">
      <c r="B93" s="51" t="s">
        <v>84</v>
      </c>
      <c r="C93" s="43" t="s">
        <v>46</v>
      </c>
      <c r="D93" s="144" t="s">
        <v>306</v>
      </c>
      <c r="E93" s="31" t="s">
        <v>306</v>
      </c>
      <c r="F93" s="1">
        <v>0</v>
      </c>
      <c r="G93" s="2">
        <v>0</v>
      </c>
      <c r="H93" s="58">
        <f t="shared" si="41"/>
        <v>0</v>
      </c>
      <c r="I93" s="74"/>
      <c r="J93" s="82">
        <f t="shared" si="42"/>
        <v>0</v>
      </c>
    </row>
    <row r="94" spans="2:10" ht="15.75" x14ac:dyDescent="0.25">
      <c r="B94" s="51" t="s">
        <v>160</v>
      </c>
      <c r="C94" s="43" t="s">
        <v>19</v>
      </c>
      <c r="D94" s="144" t="s">
        <v>306</v>
      </c>
      <c r="E94" s="31" t="s">
        <v>306</v>
      </c>
      <c r="F94" s="1">
        <v>0</v>
      </c>
      <c r="G94" s="2">
        <v>0</v>
      </c>
      <c r="H94" s="58">
        <f t="shared" si="41"/>
        <v>0</v>
      </c>
      <c r="I94" s="74"/>
      <c r="J94" s="82">
        <f t="shared" si="42"/>
        <v>0</v>
      </c>
    </row>
    <row r="95" spans="2:10" ht="15.75" x14ac:dyDescent="0.25">
      <c r="B95" s="51" t="s">
        <v>161</v>
      </c>
      <c r="C95" s="43" t="s">
        <v>95</v>
      </c>
      <c r="D95" s="144" t="s">
        <v>306</v>
      </c>
      <c r="E95" s="31" t="s">
        <v>306</v>
      </c>
      <c r="F95" s="1">
        <v>0</v>
      </c>
      <c r="G95" s="2">
        <v>0</v>
      </c>
      <c r="H95" s="58">
        <f t="shared" si="41"/>
        <v>0</v>
      </c>
      <c r="I95" s="74"/>
      <c r="J95" s="82">
        <f t="shared" si="42"/>
        <v>0</v>
      </c>
    </row>
    <row r="96" spans="2:10" ht="15.75" x14ac:dyDescent="0.25">
      <c r="B96" s="51" t="s">
        <v>162</v>
      </c>
      <c r="C96" s="41" t="s">
        <v>256</v>
      </c>
      <c r="D96" s="144" t="s">
        <v>306</v>
      </c>
      <c r="E96" s="31" t="s">
        <v>306</v>
      </c>
      <c r="F96" s="1">
        <v>0</v>
      </c>
      <c r="G96" s="2">
        <v>0</v>
      </c>
      <c r="H96" s="58">
        <f t="shared" si="41"/>
        <v>0</v>
      </c>
      <c r="I96" s="74"/>
      <c r="J96" s="82">
        <f t="shared" si="42"/>
        <v>0</v>
      </c>
    </row>
    <row r="97" spans="2:10" ht="15.75" x14ac:dyDescent="0.25">
      <c r="B97" s="51" t="s">
        <v>163</v>
      </c>
      <c r="C97" s="25"/>
      <c r="D97" s="144" t="s">
        <v>306</v>
      </c>
      <c r="E97" s="31" t="s">
        <v>306</v>
      </c>
      <c r="F97" s="1">
        <v>0</v>
      </c>
      <c r="G97" s="2">
        <v>0</v>
      </c>
      <c r="H97" s="58">
        <f t="shared" si="41"/>
        <v>0</v>
      </c>
      <c r="I97" s="74"/>
      <c r="J97" s="82">
        <f t="shared" si="42"/>
        <v>0</v>
      </c>
    </row>
    <row r="98" spans="2:10" ht="15.75" x14ac:dyDescent="0.25">
      <c r="B98" s="51" t="s">
        <v>164</v>
      </c>
      <c r="C98" s="27"/>
      <c r="D98" s="144" t="s">
        <v>306</v>
      </c>
      <c r="E98" s="31" t="s">
        <v>306</v>
      </c>
      <c r="F98" s="1">
        <v>0</v>
      </c>
      <c r="G98" s="2">
        <v>0</v>
      </c>
      <c r="H98" s="58">
        <f t="shared" si="41"/>
        <v>0</v>
      </c>
      <c r="I98" s="74"/>
      <c r="J98" s="82">
        <f t="shared" si="42"/>
        <v>0</v>
      </c>
    </row>
    <row r="99" spans="2:10" ht="15.75" x14ac:dyDescent="0.25">
      <c r="B99" s="51" t="s">
        <v>165</v>
      </c>
      <c r="C99" s="26"/>
      <c r="D99" s="144" t="s">
        <v>306</v>
      </c>
      <c r="E99" s="31" t="s">
        <v>306</v>
      </c>
      <c r="F99" s="1">
        <v>0</v>
      </c>
      <c r="G99" s="2">
        <v>0</v>
      </c>
      <c r="H99" s="58">
        <f t="shared" ref="H99:H100" si="43">F99*G99</f>
        <v>0</v>
      </c>
      <c r="I99" s="74"/>
      <c r="J99" s="82">
        <f t="shared" ref="J99:J100" si="44">H99/6.96</f>
        <v>0</v>
      </c>
    </row>
    <row r="100" spans="2:10" ht="15.75" x14ac:dyDescent="0.25">
      <c r="B100" s="51" t="s">
        <v>329</v>
      </c>
      <c r="C100" s="26"/>
      <c r="D100" s="144" t="s">
        <v>306</v>
      </c>
      <c r="E100" s="31" t="s">
        <v>306</v>
      </c>
      <c r="F100" s="1">
        <v>0</v>
      </c>
      <c r="G100" s="2">
        <v>0</v>
      </c>
      <c r="H100" s="58">
        <f t="shared" si="43"/>
        <v>0</v>
      </c>
      <c r="I100" s="74"/>
      <c r="J100" s="82">
        <f t="shared" si="44"/>
        <v>0</v>
      </c>
    </row>
    <row r="101" spans="2:10" ht="16.5" thickBot="1" x14ac:dyDescent="0.3">
      <c r="B101" s="51" t="s">
        <v>330</v>
      </c>
      <c r="C101" s="54"/>
      <c r="D101" s="144" t="s">
        <v>306</v>
      </c>
      <c r="E101" s="31" t="s">
        <v>306</v>
      </c>
      <c r="F101" s="56">
        <v>0</v>
      </c>
      <c r="G101" s="57">
        <v>0</v>
      </c>
      <c r="H101" s="73">
        <f t="shared" ref="H101" si="45">F101*G101</f>
        <v>0</v>
      </c>
      <c r="I101" s="78"/>
      <c r="J101" s="111">
        <f t="shared" ref="J101" si="46">H101/6.96</f>
        <v>0</v>
      </c>
    </row>
    <row r="102" spans="2:10" ht="16.5" thickBot="1" x14ac:dyDescent="0.3">
      <c r="B102" s="124" t="s">
        <v>79</v>
      </c>
      <c r="C102" s="130" t="s">
        <v>4</v>
      </c>
      <c r="D102" s="133"/>
      <c r="E102" s="133"/>
      <c r="F102" s="134"/>
      <c r="G102" s="135"/>
      <c r="H102" s="136"/>
      <c r="I102" s="87">
        <f>SUM(H103:H109)</f>
        <v>0</v>
      </c>
      <c r="J102" s="88">
        <f>I102/6.96</f>
        <v>0</v>
      </c>
    </row>
    <row r="103" spans="2:10" ht="15.75" x14ac:dyDescent="0.25">
      <c r="B103" s="51" t="s">
        <v>85</v>
      </c>
      <c r="C103" s="46" t="s">
        <v>257</v>
      </c>
      <c r="D103" s="144" t="s">
        <v>306</v>
      </c>
      <c r="E103" s="31" t="s">
        <v>306</v>
      </c>
      <c r="F103" s="1">
        <v>0</v>
      </c>
      <c r="G103" s="2">
        <v>0</v>
      </c>
      <c r="H103" s="58">
        <f>F103*G103</f>
        <v>0</v>
      </c>
      <c r="I103" s="74"/>
      <c r="J103" s="82">
        <f t="shared" ref="J103:J109" si="47">H103/6.96</f>
        <v>0</v>
      </c>
    </row>
    <row r="104" spans="2:10" ht="15.75" x14ac:dyDescent="0.25">
      <c r="B104" s="51" t="s">
        <v>86</v>
      </c>
      <c r="C104" s="41" t="s">
        <v>258</v>
      </c>
      <c r="D104" s="144" t="s">
        <v>306</v>
      </c>
      <c r="E104" s="31" t="s">
        <v>306</v>
      </c>
      <c r="F104" s="1">
        <v>0</v>
      </c>
      <c r="G104" s="2">
        <v>0</v>
      </c>
      <c r="H104" s="58">
        <f t="shared" ref="H104:H109" si="48">F104*G104</f>
        <v>0</v>
      </c>
      <c r="I104" s="74"/>
      <c r="J104" s="82">
        <f t="shared" si="47"/>
        <v>0</v>
      </c>
    </row>
    <row r="105" spans="2:10" ht="15.75" x14ac:dyDescent="0.25">
      <c r="B105" s="51" t="s">
        <v>166</v>
      </c>
      <c r="C105" s="33"/>
      <c r="D105" s="144" t="s">
        <v>306</v>
      </c>
      <c r="E105" s="31" t="s">
        <v>306</v>
      </c>
      <c r="F105" s="1">
        <v>0</v>
      </c>
      <c r="G105" s="2">
        <v>0</v>
      </c>
      <c r="H105" s="58">
        <f t="shared" si="48"/>
        <v>0</v>
      </c>
      <c r="I105" s="74"/>
      <c r="J105" s="82">
        <f t="shared" si="47"/>
        <v>0</v>
      </c>
    </row>
    <row r="106" spans="2:10" ht="15.75" x14ac:dyDescent="0.25">
      <c r="B106" s="51" t="s">
        <v>167</v>
      </c>
      <c r="C106" s="33"/>
      <c r="D106" s="144" t="s">
        <v>306</v>
      </c>
      <c r="E106" s="31" t="s">
        <v>306</v>
      </c>
      <c r="F106" s="1">
        <v>0</v>
      </c>
      <c r="G106" s="2">
        <v>0</v>
      </c>
      <c r="H106" s="58">
        <f t="shared" ref="H106:H108" si="49">F106*G106</f>
        <v>0</v>
      </c>
      <c r="I106" s="74"/>
      <c r="J106" s="82">
        <f t="shared" ref="J106:J108" si="50">H106/6.96</f>
        <v>0</v>
      </c>
    </row>
    <row r="107" spans="2:10" ht="15.75" x14ac:dyDescent="0.25">
      <c r="B107" s="51" t="s">
        <v>168</v>
      </c>
      <c r="C107" s="33"/>
      <c r="D107" s="144" t="s">
        <v>306</v>
      </c>
      <c r="E107" s="31" t="s">
        <v>306</v>
      </c>
      <c r="F107" s="1">
        <v>0</v>
      </c>
      <c r="G107" s="2">
        <v>0</v>
      </c>
      <c r="H107" s="58">
        <f t="shared" si="49"/>
        <v>0</v>
      </c>
      <c r="I107" s="74"/>
      <c r="J107" s="82">
        <f t="shared" si="50"/>
        <v>0</v>
      </c>
    </row>
    <row r="108" spans="2:10" ht="15.75" x14ac:dyDescent="0.25">
      <c r="B108" s="51" t="s">
        <v>331</v>
      </c>
      <c r="C108" s="33"/>
      <c r="D108" s="144" t="s">
        <v>306</v>
      </c>
      <c r="E108" s="31" t="s">
        <v>306</v>
      </c>
      <c r="F108" s="1">
        <v>0</v>
      </c>
      <c r="G108" s="2">
        <v>0</v>
      </c>
      <c r="H108" s="58">
        <f t="shared" si="49"/>
        <v>0</v>
      </c>
      <c r="I108" s="74"/>
      <c r="J108" s="82">
        <f t="shared" si="50"/>
        <v>0</v>
      </c>
    </row>
    <row r="109" spans="2:10" ht="16.5" thickBot="1" x14ac:dyDescent="0.3">
      <c r="B109" s="51" t="s">
        <v>332</v>
      </c>
      <c r="C109" s="97"/>
      <c r="D109" s="144" t="s">
        <v>306</v>
      </c>
      <c r="E109" s="31" t="s">
        <v>306</v>
      </c>
      <c r="F109" s="56">
        <v>0</v>
      </c>
      <c r="G109" s="57">
        <v>0</v>
      </c>
      <c r="H109" s="73">
        <f t="shared" si="48"/>
        <v>0</v>
      </c>
      <c r="I109" s="78"/>
      <c r="J109" s="111">
        <f t="shared" si="47"/>
        <v>0</v>
      </c>
    </row>
    <row r="110" spans="2:10" s="8" customFormat="1" ht="16.5" thickBot="1" x14ac:dyDescent="0.3">
      <c r="B110" s="124" t="s">
        <v>80</v>
      </c>
      <c r="C110" s="130" t="s">
        <v>47</v>
      </c>
      <c r="D110" s="126"/>
      <c r="E110" s="126"/>
      <c r="F110" s="127"/>
      <c r="G110" s="128"/>
      <c r="H110" s="129"/>
      <c r="I110" s="87">
        <f>SUM(H111:H118)</f>
        <v>0</v>
      </c>
      <c r="J110" s="88">
        <f>I110/6.96</f>
        <v>0</v>
      </c>
    </row>
    <row r="111" spans="2:10" ht="15.75" x14ac:dyDescent="0.25">
      <c r="B111" s="51" t="s">
        <v>87</v>
      </c>
      <c r="C111" s="47" t="s">
        <v>227</v>
      </c>
      <c r="D111" s="144" t="s">
        <v>306</v>
      </c>
      <c r="E111" s="31" t="s">
        <v>306</v>
      </c>
      <c r="F111" s="1">
        <v>0</v>
      </c>
      <c r="G111" s="2">
        <v>0</v>
      </c>
      <c r="H111" s="58">
        <f>F111*G111</f>
        <v>0</v>
      </c>
      <c r="I111" s="74"/>
      <c r="J111" s="82">
        <f t="shared" ref="J111:J114" si="51">H111/6.96</f>
        <v>0</v>
      </c>
    </row>
    <row r="112" spans="2:10" ht="15.75" x14ac:dyDescent="0.25">
      <c r="B112" s="51" t="s">
        <v>88</v>
      </c>
      <c r="C112" s="48" t="s">
        <v>97</v>
      </c>
      <c r="D112" s="144" t="s">
        <v>306</v>
      </c>
      <c r="E112" s="31" t="s">
        <v>306</v>
      </c>
      <c r="F112" s="1">
        <v>0</v>
      </c>
      <c r="G112" s="2">
        <v>0</v>
      </c>
      <c r="H112" s="58">
        <f t="shared" ref="H112:H114" si="52">F112*G112</f>
        <v>0</v>
      </c>
      <c r="I112" s="74"/>
      <c r="J112" s="82">
        <f t="shared" si="51"/>
        <v>0</v>
      </c>
    </row>
    <row r="113" spans="2:10" ht="15.75" x14ac:dyDescent="0.25">
      <c r="B113" s="51" t="s">
        <v>89</v>
      </c>
      <c r="C113" s="41" t="s">
        <v>98</v>
      </c>
      <c r="D113" s="144" t="s">
        <v>306</v>
      </c>
      <c r="E113" s="31" t="s">
        <v>306</v>
      </c>
      <c r="F113" s="1">
        <v>0</v>
      </c>
      <c r="G113" s="2">
        <v>0</v>
      </c>
      <c r="H113" s="58">
        <f t="shared" si="52"/>
        <v>0</v>
      </c>
      <c r="I113" s="74"/>
      <c r="J113" s="82">
        <f t="shared" si="51"/>
        <v>0</v>
      </c>
    </row>
    <row r="114" spans="2:10" ht="15.75" x14ac:dyDescent="0.25">
      <c r="B114" s="51" t="s">
        <v>90</v>
      </c>
      <c r="C114" s="33"/>
      <c r="D114" s="144" t="s">
        <v>306</v>
      </c>
      <c r="E114" s="31" t="s">
        <v>306</v>
      </c>
      <c r="F114" s="1">
        <v>0</v>
      </c>
      <c r="G114" s="2">
        <v>0</v>
      </c>
      <c r="H114" s="58">
        <f t="shared" si="52"/>
        <v>0</v>
      </c>
      <c r="I114" s="74"/>
      <c r="J114" s="82">
        <f t="shared" si="51"/>
        <v>0</v>
      </c>
    </row>
    <row r="115" spans="2:10" ht="15.75" x14ac:dyDescent="0.25">
      <c r="B115" s="51" t="s">
        <v>169</v>
      </c>
      <c r="C115" s="33"/>
      <c r="D115" s="144" t="s">
        <v>306</v>
      </c>
      <c r="E115" s="31" t="s">
        <v>306</v>
      </c>
      <c r="F115" s="1">
        <v>0</v>
      </c>
      <c r="G115" s="2">
        <v>0</v>
      </c>
      <c r="H115" s="58">
        <f t="shared" ref="H115:H118" si="53">F115*G115</f>
        <v>0</v>
      </c>
      <c r="I115" s="74"/>
      <c r="J115" s="82">
        <f t="shared" ref="J115:J118" si="54">H115/6.96</f>
        <v>0</v>
      </c>
    </row>
    <row r="116" spans="2:10" ht="15.75" x14ac:dyDescent="0.25">
      <c r="B116" s="51" t="s">
        <v>170</v>
      </c>
      <c r="C116" s="95"/>
      <c r="D116" s="144" t="s">
        <v>306</v>
      </c>
      <c r="E116" s="31" t="s">
        <v>306</v>
      </c>
      <c r="F116" s="1">
        <v>0</v>
      </c>
      <c r="G116" s="2">
        <v>0</v>
      </c>
      <c r="H116" s="58">
        <f t="shared" ref="H116:H117" si="55">F116*G116</f>
        <v>0</v>
      </c>
      <c r="I116" s="74"/>
      <c r="J116" s="82">
        <f t="shared" ref="J116:J117" si="56">H116/6.96</f>
        <v>0</v>
      </c>
    </row>
    <row r="117" spans="2:10" ht="15.75" x14ac:dyDescent="0.25">
      <c r="B117" s="51" t="s">
        <v>333</v>
      </c>
      <c r="C117" s="95"/>
      <c r="D117" s="144" t="s">
        <v>306</v>
      </c>
      <c r="E117" s="31" t="s">
        <v>306</v>
      </c>
      <c r="F117" s="1">
        <v>0</v>
      </c>
      <c r="G117" s="2">
        <v>0</v>
      </c>
      <c r="H117" s="58">
        <f t="shared" si="55"/>
        <v>0</v>
      </c>
      <c r="I117" s="74"/>
      <c r="J117" s="82">
        <f t="shared" si="56"/>
        <v>0</v>
      </c>
    </row>
    <row r="118" spans="2:10" ht="16.5" thickBot="1" x14ac:dyDescent="0.3">
      <c r="B118" s="51" t="s">
        <v>334</v>
      </c>
      <c r="C118" s="97"/>
      <c r="D118" s="144" t="s">
        <v>306</v>
      </c>
      <c r="E118" s="31" t="s">
        <v>306</v>
      </c>
      <c r="F118" s="56">
        <v>0</v>
      </c>
      <c r="G118" s="57">
        <v>0</v>
      </c>
      <c r="H118" s="73">
        <f t="shared" si="53"/>
        <v>0</v>
      </c>
      <c r="I118" s="78"/>
      <c r="J118" s="111">
        <f t="shared" si="54"/>
        <v>0</v>
      </c>
    </row>
    <row r="119" spans="2:10" s="8" customFormat="1" ht="16.5" thickBot="1" x14ac:dyDescent="0.3">
      <c r="B119" s="124" t="s">
        <v>81</v>
      </c>
      <c r="C119" s="130" t="s">
        <v>5</v>
      </c>
      <c r="D119" s="126"/>
      <c r="E119" s="126"/>
      <c r="F119" s="127"/>
      <c r="G119" s="128"/>
      <c r="H119" s="129"/>
      <c r="I119" s="87">
        <f>SUM(H120:H135)</f>
        <v>0</v>
      </c>
      <c r="J119" s="88">
        <f>I119/6.96</f>
        <v>0</v>
      </c>
    </row>
    <row r="120" spans="2:10" ht="15.75" x14ac:dyDescent="0.25">
      <c r="B120" s="51" t="s">
        <v>91</v>
      </c>
      <c r="C120" s="42" t="s">
        <v>20</v>
      </c>
      <c r="D120" s="144" t="s">
        <v>306</v>
      </c>
      <c r="E120" s="31" t="s">
        <v>306</v>
      </c>
      <c r="F120" s="1">
        <v>0</v>
      </c>
      <c r="G120" s="2">
        <v>0</v>
      </c>
      <c r="H120" s="58">
        <f>F120*G120</f>
        <v>0</v>
      </c>
      <c r="I120" s="74"/>
      <c r="J120" s="82">
        <f t="shared" ref="J120" si="57">H120/6.96</f>
        <v>0</v>
      </c>
    </row>
    <row r="121" spans="2:10" ht="15.75" x14ac:dyDescent="0.25">
      <c r="B121" s="51" t="s">
        <v>92</v>
      </c>
      <c r="C121" s="43" t="s">
        <v>99</v>
      </c>
      <c r="D121" s="144" t="s">
        <v>306</v>
      </c>
      <c r="E121" s="31" t="s">
        <v>306</v>
      </c>
      <c r="F121" s="1">
        <v>0</v>
      </c>
      <c r="G121" s="2">
        <v>0</v>
      </c>
      <c r="H121" s="58">
        <f t="shared" ref="H121:H135" si="58">F121*G121</f>
        <v>0</v>
      </c>
      <c r="I121" s="74"/>
      <c r="J121" s="82">
        <f t="shared" ref="J121:J135" si="59">H121/6.96</f>
        <v>0</v>
      </c>
    </row>
    <row r="122" spans="2:10" ht="15.75" x14ac:dyDescent="0.25">
      <c r="B122" s="51" t="s">
        <v>93</v>
      </c>
      <c r="C122" s="43" t="s">
        <v>60</v>
      </c>
      <c r="D122" s="144" t="s">
        <v>306</v>
      </c>
      <c r="E122" s="31" t="s">
        <v>306</v>
      </c>
      <c r="F122" s="1">
        <v>0</v>
      </c>
      <c r="G122" s="2">
        <v>0</v>
      </c>
      <c r="H122" s="58">
        <f t="shared" si="58"/>
        <v>0</v>
      </c>
      <c r="I122" s="74"/>
      <c r="J122" s="82">
        <f t="shared" si="59"/>
        <v>0</v>
      </c>
    </row>
    <row r="123" spans="2:10" ht="15.75" x14ac:dyDescent="0.25">
      <c r="B123" s="51" t="s">
        <v>171</v>
      </c>
      <c r="C123" s="43" t="s">
        <v>21</v>
      </c>
      <c r="D123" s="144" t="s">
        <v>306</v>
      </c>
      <c r="E123" s="31" t="s">
        <v>306</v>
      </c>
      <c r="F123" s="1">
        <v>0</v>
      </c>
      <c r="G123" s="2">
        <v>0</v>
      </c>
      <c r="H123" s="58">
        <f t="shared" si="58"/>
        <v>0</v>
      </c>
      <c r="I123" s="74"/>
      <c r="J123" s="82">
        <f t="shared" si="59"/>
        <v>0</v>
      </c>
    </row>
    <row r="124" spans="2:10" ht="15.75" x14ac:dyDescent="0.25">
      <c r="B124" s="51" t="s">
        <v>172</v>
      </c>
      <c r="C124" s="43" t="s">
        <v>59</v>
      </c>
      <c r="D124" s="144" t="s">
        <v>306</v>
      </c>
      <c r="E124" s="31" t="s">
        <v>306</v>
      </c>
      <c r="F124" s="1">
        <v>0</v>
      </c>
      <c r="G124" s="2">
        <v>0</v>
      </c>
      <c r="H124" s="58">
        <f t="shared" si="58"/>
        <v>0</v>
      </c>
      <c r="I124" s="74"/>
      <c r="J124" s="82">
        <f t="shared" si="59"/>
        <v>0</v>
      </c>
    </row>
    <row r="125" spans="2:10" ht="15.75" x14ac:dyDescent="0.25">
      <c r="B125" s="51" t="s">
        <v>173</v>
      </c>
      <c r="C125" s="43" t="s">
        <v>22</v>
      </c>
      <c r="D125" s="144" t="s">
        <v>306</v>
      </c>
      <c r="E125" s="31" t="s">
        <v>306</v>
      </c>
      <c r="F125" s="1">
        <v>0</v>
      </c>
      <c r="G125" s="2">
        <v>0</v>
      </c>
      <c r="H125" s="58">
        <f t="shared" si="58"/>
        <v>0</v>
      </c>
      <c r="I125" s="74"/>
      <c r="J125" s="82">
        <f t="shared" si="59"/>
        <v>0</v>
      </c>
    </row>
    <row r="126" spans="2:10" ht="15.75" x14ac:dyDescent="0.25">
      <c r="B126" s="51" t="s">
        <v>174</v>
      </c>
      <c r="C126" s="43" t="s">
        <v>23</v>
      </c>
      <c r="D126" s="144" t="s">
        <v>306</v>
      </c>
      <c r="E126" s="31" t="s">
        <v>306</v>
      </c>
      <c r="F126" s="1">
        <v>0</v>
      </c>
      <c r="G126" s="2">
        <v>0</v>
      </c>
      <c r="H126" s="58">
        <f t="shared" si="58"/>
        <v>0</v>
      </c>
      <c r="I126" s="74"/>
      <c r="J126" s="82">
        <f t="shared" si="59"/>
        <v>0</v>
      </c>
    </row>
    <row r="127" spans="2:10" ht="15.75" x14ac:dyDescent="0.25">
      <c r="B127" s="51" t="s">
        <v>175</v>
      </c>
      <c r="C127" s="43" t="s">
        <v>61</v>
      </c>
      <c r="D127" s="144" t="s">
        <v>306</v>
      </c>
      <c r="E127" s="31" t="s">
        <v>306</v>
      </c>
      <c r="F127" s="1">
        <v>0</v>
      </c>
      <c r="G127" s="2">
        <v>0</v>
      </c>
      <c r="H127" s="58">
        <f t="shared" si="58"/>
        <v>0</v>
      </c>
      <c r="I127" s="74"/>
      <c r="J127" s="82">
        <f t="shared" si="59"/>
        <v>0</v>
      </c>
    </row>
    <row r="128" spans="2:10" ht="15.75" x14ac:dyDescent="0.25">
      <c r="B128" s="51" t="s">
        <v>259</v>
      </c>
      <c r="C128" s="43" t="s">
        <v>24</v>
      </c>
      <c r="D128" s="144" t="s">
        <v>306</v>
      </c>
      <c r="E128" s="31" t="s">
        <v>306</v>
      </c>
      <c r="F128" s="1">
        <v>0</v>
      </c>
      <c r="G128" s="2">
        <v>0</v>
      </c>
      <c r="H128" s="58">
        <f t="shared" si="58"/>
        <v>0</v>
      </c>
      <c r="I128" s="74"/>
      <c r="J128" s="82">
        <f t="shared" si="59"/>
        <v>0</v>
      </c>
    </row>
    <row r="129" spans="2:10" ht="15.75" x14ac:dyDescent="0.25">
      <c r="B129" s="51" t="s">
        <v>260</v>
      </c>
      <c r="C129" s="43" t="s">
        <v>32</v>
      </c>
      <c r="D129" s="144" t="s">
        <v>306</v>
      </c>
      <c r="E129" s="31" t="s">
        <v>306</v>
      </c>
      <c r="F129" s="1">
        <v>0</v>
      </c>
      <c r="G129" s="2">
        <v>0</v>
      </c>
      <c r="H129" s="58">
        <f t="shared" si="58"/>
        <v>0</v>
      </c>
      <c r="I129" s="74"/>
      <c r="J129" s="82">
        <f t="shared" si="59"/>
        <v>0</v>
      </c>
    </row>
    <row r="130" spans="2:10" ht="15.75" x14ac:dyDescent="0.25">
      <c r="B130" s="51" t="s">
        <v>261</v>
      </c>
      <c r="C130" s="41" t="s">
        <v>38</v>
      </c>
      <c r="D130" s="144" t="s">
        <v>306</v>
      </c>
      <c r="E130" s="31" t="s">
        <v>306</v>
      </c>
      <c r="F130" s="1">
        <v>0</v>
      </c>
      <c r="G130" s="2">
        <v>0</v>
      </c>
      <c r="H130" s="58">
        <f t="shared" si="58"/>
        <v>0</v>
      </c>
      <c r="I130" s="74"/>
      <c r="J130" s="82">
        <f t="shared" si="59"/>
        <v>0</v>
      </c>
    </row>
    <row r="131" spans="2:10" ht="15.75" x14ac:dyDescent="0.25">
      <c r="B131" s="51" t="s">
        <v>262</v>
      </c>
      <c r="C131" s="27"/>
      <c r="D131" s="144" t="s">
        <v>306</v>
      </c>
      <c r="E131" s="31" t="s">
        <v>306</v>
      </c>
      <c r="F131" s="1">
        <v>0</v>
      </c>
      <c r="G131" s="2">
        <v>0</v>
      </c>
      <c r="H131" s="58">
        <f t="shared" si="58"/>
        <v>0</v>
      </c>
      <c r="I131" s="74"/>
      <c r="J131" s="82">
        <f t="shared" si="59"/>
        <v>0</v>
      </c>
    </row>
    <row r="132" spans="2:10" ht="15.75" x14ac:dyDescent="0.25">
      <c r="B132" s="51" t="s">
        <v>263</v>
      </c>
      <c r="C132" s="27"/>
      <c r="D132" s="144" t="s">
        <v>306</v>
      </c>
      <c r="E132" s="31" t="s">
        <v>306</v>
      </c>
      <c r="F132" s="1">
        <v>0</v>
      </c>
      <c r="G132" s="2">
        <v>0</v>
      </c>
      <c r="H132" s="58">
        <f t="shared" ref="H132:H133" si="60">F132*G132</f>
        <v>0</v>
      </c>
      <c r="I132" s="74"/>
      <c r="J132" s="82">
        <f t="shared" ref="J132:J133" si="61">H132/6.96</f>
        <v>0</v>
      </c>
    </row>
    <row r="133" spans="2:10" ht="15.75" x14ac:dyDescent="0.25">
      <c r="B133" s="51" t="s">
        <v>264</v>
      </c>
      <c r="C133" s="27"/>
      <c r="D133" s="144" t="s">
        <v>306</v>
      </c>
      <c r="E133" s="31" t="s">
        <v>306</v>
      </c>
      <c r="F133" s="1">
        <v>0</v>
      </c>
      <c r="G133" s="2">
        <v>0</v>
      </c>
      <c r="H133" s="58">
        <f t="shared" si="60"/>
        <v>0</v>
      </c>
      <c r="I133" s="74"/>
      <c r="J133" s="82">
        <f t="shared" si="61"/>
        <v>0</v>
      </c>
    </row>
    <row r="134" spans="2:10" ht="15.75" x14ac:dyDescent="0.25">
      <c r="B134" s="51" t="s">
        <v>335</v>
      </c>
      <c r="C134" s="27"/>
      <c r="D134" s="144" t="s">
        <v>306</v>
      </c>
      <c r="E134" s="31" t="s">
        <v>306</v>
      </c>
      <c r="F134" s="1">
        <v>0</v>
      </c>
      <c r="G134" s="2">
        <v>0</v>
      </c>
      <c r="H134" s="58">
        <f t="shared" si="58"/>
        <v>0</v>
      </c>
      <c r="I134" s="74"/>
      <c r="J134" s="82">
        <f t="shared" si="59"/>
        <v>0</v>
      </c>
    </row>
    <row r="135" spans="2:10" ht="16.5" thickBot="1" x14ac:dyDescent="0.3">
      <c r="B135" s="51" t="s">
        <v>336</v>
      </c>
      <c r="C135" s="54"/>
      <c r="D135" s="144" t="s">
        <v>306</v>
      </c>
      <c r="E135" s="31" t="s">
        <v>306</v>
      </c>
      <c r="F135" s="56">
        <v>0</v>
      </c>
      <c r="G135" s="57">
        <v>0</v>
      </c>
      <c r="H135" s="73">
        <f t="shared" si="58"/>
        <v>0</v>
      </c>
      <c r="I135" s="78"/>
      <c r="J135" s="111">
        <f t="shared" si="59"/>
        <v>0</v>
      </c>
    </row>
    <row r="136" spans="2:10" s="8" customFormat="1" ht="16.5" thickBot="1" x14ac:dyDescent="0.3">
      <c r="B136" s="124" t="s">
        <v>116</v>
      </c>
      <c r="C136" s="130" t="s">
        <v>6</v>
      </c>
      <c r="D136" s="126"/>
      <c r="E136" s="126"/>
      <c r="F136" s="127"/>
      <c r="G136" s="128"/>
      <c r="H136" s="129"/>
      <c r="I136" s="87">
        <f>SUM(H137:H144)</f>
        <v>0</v>
      </c>
      <c r="J136" s="88">
        <f>I136/6.96</f>
        <v>0</v>
      </c>
    </row>
    <row r="137" spans="2:10" ht="15.75" x14ac:dyDescent="0.25">
      <c r="B137" s="51" t="s">
        <v>117</v>
      </c>
      <c r="C137" s="42" t="s">
        <v>33</v>
      </c>
      <c r="D137" s="144" t="s">
        <v>306</v>
      </c>
      <c r="E137" s="31" t="s">
        <v>306</v>
      </c>
      <c r="F137" s="1">
        <v>0</v>
      </c>
      <c r="G137" s="2">
        <v>0</v>
      </c>
      <c r="H137" s="58">
        <f t="shared" ref="H137:H144" si="62">F137*G137</f>
        <v>0</v>
      </c>
      <c r="I137" s="74"/>
      <c r="J137" s="82">
        <f t="shared" ref="J137:J144" si="63">H137/6.96</f>
        <v>0</v>
      </c>
    </row>
    <row r="138" spans="2:10" ht="15.75" x14ac:dyDescent="0.25">
      <c r="B138" s="51" t="s">
        <v>118</v>
      </c>
      <c r="C138" s="43" t="s">
        <v>100</v>
      </c>
      <c r="D138" s="144" t="s">
        <v>306</v>
      </c>
      <c r="E138" s="31" t="s">
        <v>306</v>
      </c>
      <c r="F138" s="1">
        <v>0</v>
      </c>
      <c r="G138" s="2">
        <v>0</v>
      </c>
      <c r="H138" s="58">
        <f t="shared" si="62"/>
        <v>0</v>
      </c>
      <c r="I138" s="74"/>
      <c r="J138" s="82">
        <f t="shared" si="63"/>
        <v>0</v>
      </c>
    </row>
    <row r="139" spans="2:10" ht="15.75" x14ac:dyDescent="0.25">
      <c r="B139" s="51" t="s">
        <v>176</v>
      </c>
      <c r="C139" s="41" t="s">
        <v>25</v>
      </c>
      <c r="D139" s="144" t="s">
        <v>306</v>
      </c>
      <c r="E139" s="31" t="s">
        <v>306</v>
      </c>
      <c r="F139" s="1">
        <v>0</v>
      </c>
      <c r="G139" s="2">
        <v>0</v>
      </c>
      <c r="H139" s="58">
        <f t="shared" si="62"/>
        <v>0</v>
      </c>
      <c r="I139" s="74"/>
      <c r="J139" s="82">
        <f t="shared" si="63"/>
        <v>0</v>
      </c>
    </row>
    <row r="140" spans="2:10" ht="15.75" x14ac:dyDescent="0.25">
      <c r="B140" s="51" t="s">
        <v>177</v>
      </c>
      <c r="C140" s="27"/>
      <c r="D140" s="144" t="s">
        <v>306</v>
      </c>
      <c r="E140" s="31" t="s">
        <v>306</v>
      </c>
      <c r="F140" s="1">
        <v>0</v>
      </c>
      <c r="G140" s="2">
        <v>0</v>
      </c>
      <c r="H140" s="58">
        <f t="shared" si="62"/>
        <v>0</v>
      </c>
      <c r="I140" s="74"/>
      <c r="J140" s="82">
        <f t="shared" si="63"/>
        <v>0</v>
      </c>
    </row>
    <row r="141" spans="2:10" ht="15.75" x14ac:dyDescent="0.25">
      <c r="B141" s="51" t="s">
        <v>178</v>
      </c>
      <c r="C141" s="27"/>
      <c r="D141" s="144" t="s">
        <v>306</v>
      </c>
      <c r="E141" s="31" t="s">
        <v>306</v>
      </c>
      <c r="F141" s="1">
        <v>0</v>
      </c>
      <c r="G141" s="2">
        <v>0</v>
      </c>
      <c r="H141" s="58">
        <f t="shared" ref="H141:H142" si="64">F141*G141</f>
        <v>0</v>
      </c>
      <c r="I141" s="74"/>
      <c r="J141" s="82">
        <f t="shared" ref="J141:J142" si="65">H141/6.96</f>
        <v>0</v>
      </c>
    </row>
    <row r="142" spans="2:10" ht="15.75" x14ac:dyDescent="0.25">
      <c r="B142" s="51" t="s">
        <v>179</v>
      </c>
      <c r="C142" s="27"/>
      <c r="D142" s="144" t="s">
        <v>306</v>
      </c>
      <c r="E142" s="31" t="s">
        <v>306</v>
      </c>
      <c r="F142" s="1">
        <v>0</v>
      </c>
      <c r="G142" s="2">
        <v>0</v>
      </c>
      <c r="H142" s="58">
        <f t="shared" si="64"/>
        <v>0</v>
      </c>
      <c r="I142" s="74"/>
      <c r="J142" s="82">
        <f t="shared" si="65"/>
        <v>0</v>
      </c>
    </row>
    <row r="143" spans="2:10" ht="15.75" x14ac:dyDescent="0.25">
      <c r="B143" s="51" t="s">
        <v>337</v>
      </c>
      <c r="C143" s="27"/>
      <c r="D143" s="144" t="s">
        <v>306</v>
      </c>
      <c r="E143" s="31" t="s">
        <v>306</v>
      </c>
      <c r="F143" s="1">
        <v>0</v>
      </c>
      <c r="G143" s="2">
        <v>0</v>
      </c>
      <c r="H143" s="58">
        <f t="shared" ref="H143" si="66">F143*G143</f>
        <v>0</v>
      </c>
      <c r="I143" s="74"/>
      <c r="J143" s="82">
        <f t="shared" ref="J143" si="67">H143/6.96</f>
        <v>0</v>
      </c>
    </row>
    <row r="144" spans="2:10" ht="16.5" thickBot="1" x14ac:dyDescent="0.3">
      <c r="B144" s="51" t="s">
        <v>338</v>
      </c>
      <c r="C144" s="54"/>
      <c r="D144" s="144" t="s">
        <v>306</v>
      </c>
      <c r="E144" s="31" t="s">
        <v>306</v>
      </c>
      <c r="F144" s="56">
        <v>0</v>
      </c>
      <c r="G144" s="57">
        <v>0</v>
      </c>
      <c r="H144" s="73">
        <f t="shared" si="62"/>
        <v>0</v>
      </c>
      <c r="I144" s="78"/>
      <c r="J144" s="111">
        <f t="shared" si="63"/>
        <v>0</v>
      </c>
    </row>
    <row r="145" spans="2:10" s="8" customFormat="1" ht="16.5" thickBot="1" x14ac:dyDescent="0.3">
      <c r="B145" s="124" t="s">
        <v>119</v>
      </c>
      <c r="C145" s="130" t="s">
        <v>7</v>
      </c>
      <c r="D145" s="126"/>
      <c r="E145" s="126"/>
      <c r="F145" s="127"/>
      <c r="G145" s="128"/>
      <c r="H145" s="129"/>
      <c r="I145" s="87">
        <f>SUM(H146:H157)</f>
        <v>0</v>
      </c>
      <c r="J145" s="88">
        <f>I145/6.96</f>
        <v>0</v>
      </c>
    </row>
    <row r="146" spans="2:10" ht="15.75" x14ac:dyDescent="0.25">
      <c r="B146" s="52" t="s">
        <v>120</v>
      </c>
      <c r="C146" s="40" t="s">
        <v>51</v>
      </c>
      <c r="D146" s="144" t="s">
        <v>306</v>
      </c>
      <c r="E146" s="31" t="s">
        <v>306</v>
      </c>
      <c r="F146" s="1">
        <v>0</v>
      </c>
      <c r="G146" s="2">
        <v>0</v>
      </c>
      <c r="H146" s="58">
        <f t="shared" ref="H146:H157" si="68">F146*G146</f>
        <v>0</v>
      </c>
      <c r="I146" s="74"/>
      <c r="J146" s="82">
        <f t="shared" ref="J146:J157" si="69">H146/6.96</f>
        <v>0</v>
      </c>
    </row>
    <row r="147" spans="2:10" ht="15.75" x14ac:dyDescent="0.25">
      <c r="B147" s="52" t="s">
        <v>180</v>
      </c>
      <c r="C147" s="41" t="s">
        <v>52</v>
      </c>
      <c r="D147" s="144" t="s">
        <v>306</v>
      </c>
      <c r="E147" s="31" t="s">
        <v>306</v>
      </c>
      <c r="F147" s="1">
        <v>0</v>
      </c>
      <c r="G147" s="2">
        <v>0</v>
      </c>
      <c r="H147" s="58">
        <f t="shared" si="68"/>
        <v>0</v>
      </c>
      <c r="I147" s="74"/>
      <c r="J147" s="82">
        <f t="shared" si="69"/>
        <v>0</v>
      </c>
    </row>
    <row r="148" spans="2:10" ht="16.5" customHeight="1" x14ac:dyDescent="0.25">
      <c r="B148" s="52" t="s">
        <v>181</v>
      </c>
      <c r="C148" s="43" t="s">
        <v>39</v>
      </c>
      <c r="D148" s="144" t="s">
        <v>306</v>
      </c>
      <c r="E148" s="31" t="s">
        <v>306</v>
      </c>
      <c r="F148" s="1">
        <v>0</v>
      </c>
      <c r="G148" s="2">
        <v>0</v>
      </c>
      <c r="H148" s="58">
        <f t="shared" si="68"/>
        <v>0</v>
      </c>
      <c r="I148" s="74"/>
      <c r="J148" s="82">
        <f t="shared" si="69"/>
        <v>0</v>
      </c>
    </row>
    <row r="149" spans="2:10" ht="31.5" x14ac:dyDescent="0.25">
      <c r="B149" s="52" t="s">
        <v>182</v>
      </c>
      <c r="C149" s="41" t="s">
        <v>40</v>
      </c>
      <c r="D149" s="144" t="s">
        <v>306</v>
      </c>
      <c r="E149" s="31" t="s">
        <v>306</v>
      </c>
      <c r="F149" s="7">
        <v>0</v>
      </c>
      <c r="G149" s="35">
        <v>0</v>
      </c>
      <c r="H149" s="59">
        <f t="shared" si="68"/>
        <v>0</v>
      </c>
      <c r="I149" s="74"/>
      <c r="J149" s="83">
        <f t="shared" si="69"/>
        <v>0</v>
      </c>
    </row>
    <row r="150" spans="2:10" ht="15.75" x14ac:dyDescent="0.25">
      <c r="B150" s="52" t="s">
        <v>183</v>
      </c>
      <c r="C150" s="41" t="s">
        <v>10</v>
      </c>
      <c r="D150" s="144" t="s">
        <v>306</v>
      </c>
      <c r="E150" s="31" t="s">
        <v>306</v>
      </c>
      <c r="F150" s="1">
        <v>0</v>
      </c>
      <c r="G150" s="2">
        <v>0</v>
      </c>
      <c r="H150" s="58">
        <f t="shared" si="68"/>
        <v>0</v>
      </c>
      <c r="I150" s="74"/>
      <c r="J150" s="82">
        <f t="shared" si="69"/>
        <v>0</v>
      </c>
    </row>
    <row r="151" spans="2:10" ht="15.75" x14ac:dyDescent="0.25">
      <c r="B151" s="52" t="s">
        <v>184</v>
      </c>
      <c r="C151" s="43" t="s">
        <v>101</v>
      </c>
      <c r="D151" s="144" t="s">
        <v>306</v>
      </c>
      <c r="E151" s="31" t="s">
        <v>306</v>
      </c>
      <c r="F151" s="1">
        <v>0</v>
      </c>
      <c r="G151" s="2">
        <v>0</v>
      </c>
      <c r="H151" s="58">
        <f t="shared" si="68"/>
        <v>0</v>
      </c>
      <c r="I151" s="74"/>
      <c r="J151" s="82">
        <f t="shared" si="69"/>
        <v>0</v>
      </c>
    </row>
    <row r="152" spans="2:10" ht="15.75" x14ac:dyDescent="0.25">
      <c r="B152" s="52" t="s">
        <v>185</v>
      </c>
      <c r="C152" s="41" t="s">
        <v>102</v>
      </c>
      <c r="D152" s="144" t="s">
        <v>306</v>
      </c>
      <c r="E152" s="31" t="s">
        <v>306</v>
      </c>
      <c r="F152" s="1">
        <v>0</v>
      </c>
      <c r="G152" s="2">
        <v>0</v>
      </c>
      <c r="H152" s="58">
        <f t="shared" si="68"/>
        <v>0</v>
      </c>
      <c r="I152" s="74"/>
      <c r="J152" s="82">
        <f t="shared" si="69"/>
        <v>0</v>
      </c>
    </row>
    <row r="153" spans="2:10" ht="15.75" x14ac:dyDescent="0.25">
      <c r="B153" s="52" t="s">
        <v>186</v>
      </c>
      <c r="C153" s="27"/>
      <c r="D153" s="144" t="s">
        <v>306</v>
      </c>
      <c r="E153" s="31" t="s">
        <v>306</v>
      </c>
      <c r="F153" s="1">
        <v>0</v>
      </c>
      <c r="G153" s="2">
        <v>0</v>
      </c>
      <c r="H153" s="58">
        <f t="shared" si="68"/>
        <v>0</v>
      </c>
      <c r="I153" s="74"/>
      <c r="J153" s="82">
        <f t="shared" si="69"/>
        <v>0</v>
      </c>
    </row>
    <row r="154" spans="2:10" ht="15.75" x14ac:dyDescent="0.25">
      <c r="B154" s="52" t="s">
        <v>187</v>
      </c>
      <c r="C154" s="27"/>
      <c r="D154" s="144" t="s">
        <v>306</v>
      </c>
      <c r="E154" s="31" t="s">
        <v>306</v>
      </c>
      <c r="F154" s="1">
        <v>0</v>
      </c>
      <c r="G154" s="2">
        <v>0</v>
      </c>
      <c r="H154" s="58">
        <f t="shared" ref="H154:H155" si="70">F154*G154</f>
        <v>0</v>
      </c>
      <c r="I154" s="74"/>
      <c r="J154" s="82">
        <f t="shared" ref="J154:J155" si="71">H154/6.96</f>
        <v>0</v>
      </c>
    </row>
    <row r="155" spans="2:10" ht="15.75" x14ac:dyDescent="0.25">
      <c r="B155" s="52" t="s">
        <v>188</v>
      </c>
      <c r="C155" s="27"/>
      <c r="D155" s="144" t="s">
        <v>306</v>
      </c>
      <c r="E155" s="31" t="s">
        <v>306</v>
      </c>
      <c r="F155" s="1">
        <v>0</v>
      </c>
      <c r="G155" s="2">
        <v>0</v>
      </c>
      <c r="H155" s="58">
        <f t="shared" si="70"/>
        <v>0</v>
      </c>
      <c r="I155" s="74"/>
      <c r="J155" s="82">
        <f t="shared" si="71"/>
        <v>0</v>
      </c>
    </row>
    <row r="156" spans="2:10" ht="15.75" x14ac:dyDescent="0.25">
      <c r="B156" s="52" t="s">
        <v>339</v>
      </c>
      <c r="C156" s="27"/>
      <c r="D156" s="144" t="s">
        <v>306</v>
      </c>
      <c r="E156" s="31" t="s">
        <v>306</v>
      </c>
      <c r="F156" s="1">
        <v>0</v>
      </c>
      <c r="G156" s="2">
        <v>0</v>
      </c>
      <c r="H156" s="58">
        <f t="shared" ref="H156" si="72">F156*G156</f>
        <v>0</v>
      </c>
      <c r="I156" s="74"/>
      <c r="J156" s="82">
        <f t="shared" ref="J156" si="73">H156/6.96</f>
        <v>0</v>
      </c>
    </row>
    <row r="157" spans="2:10" ht="16.5" thickBot="1" x14ac:dyDescent="0.3">
      <c r="B157" s="52" t="s">
        <v>340</v>
      </c>
      <c r="C157" s="54"/>
      <c r="D157" s="144" t="s">
        <v>306</v>
      </c>
      <c r="E157" s="31" t="s">
        <v>306</v>
      </c>
      <c r="F157" s="56">
        <v>0</v>
      </c>
      <c r="G157" s="57">
        <v>0</v>
      </c>
      <c r="H157" s="73">
        <f t="shared" si="68"/>
        <v>0</v>
      </c>
      <c r="I157" s="78"/>
      <c r="J157" s="111">
        <f t="shared" si="69"/>
        <v>0</v>
      </c>
    </row>
    <row r="158" spans="2:10" s="8" customFormat="1" ht="16.5" thickBot="1" x14ac:dyDescent="0.3">
      <c r="B158" s="124" t="s">
        <v>121</v>
      </c>
      <c r="C158" s="130" t="s">
        <v>8</v>
      </c>
      <c r="D158" s="126"/>
      <c r="E158" s="126"/>
      <c r="F158" s="127"/>
      <c r="G158" s="128"/>
      <c r="H158" s="129"/>
      <c r="I158" s="87">
        <f>SUM(H159:H165)</f>
        <v>0</v>
      </c>
      <c r="J158" s="88">
        <f>I158/6.96</f>
        <v>0</v>
      </c>
    </row>
    <row r="159" spans="2:10" ht="15.75" x14ac:dyDescent="0.25">
      <c r="B159" s="51" t="s">
        <v>122</v>
      </c>
      <c r="C159" s="42" t="s">
        <v>265</v>
      </c>
      <c r="D159" s="144" t="s">
        <v>306</v>
      </c>
      <c r="E159" s="31" t="s">
        <v>306</v>
      </c>
      <c r="F159" s="1">
        <v>0</v>
      </c>
      <c r="G159" s="2">
        <v>0</v>
      </c>
      <c r="H159" s="58">
        <f>F159*G159</f>
        <v>0</v>
      </c>
      <c r="I159" s="74"/>
      <c r="J159" s="82">
        <f t="shared" ref="J159:J165" si="74">H159/6.96</f>
        <v>0</v>
      </c>
    </row>
    <row r="160" spans="2:10" ht="15.75" x14ac:dyDescent="0.25">
      <c r="B160" s="51" t="s">
        <v>123</v>
      </c>
      <c r="C160" s="41" t="s">
        <v>34</v>
      </c>
      <c r="D160" s="144" t="s">
        <v>306</v>
      </c>
      <c r="E160" s="31" t="s">
        <v>306</v>
      </c>
      <c r="F160" s="1">
        <v>0</v>
      </c>
      <c r="G160" s="2">
        <v>0</v>
      </c>
      <c r="H160" s="58">
        <f t="shared" ref="H160:H165" si="75">F160*G160</f>
        <v>0</v>
      </c>
      <c r="I160" s="74"/>
      <c r="J160" s="82">
        <f t="shared" si="74"/>
        <v>0</v>
      </c>
    </row>
    <row r="161" spans="2:10" ht="15.75" x14ac:dyDescent="0.25">
      <c r="B161" s="51" t="s">
        <v>124</v>
      </c>
      <c r="C161" s="27"/>
      <c r="D161" s="144" t="s">
        <v>306</v>
      </c>
      <c r="E161" s="31" t="s">
        <v>306</v>
      </c>
      <c r="F161" s="1">
        <v>0</v>
      </c>
      <c r="G161" s="2">
        <v>0</v>
      </c>
      <c r="H161" s="58">
        <f t="shared" si="75"/>
        <v>0</v>
      </c>
      <c r="I161" s="74"/>
      <c r="J161" s="82">
        <f t="shared" si="74"/>
        <v>0</v>
      </c>
    </row>
    <row r="162" spans="2:10" ht="15.75" x14ac:dyDescent="0.25">
      <c r="B162" s="51"/>
      <c r="C162" s="27"/>
      <c r="D162" s="144" t="s">
        <v>306</v>
      </c>
      <c r="E162" s="31" t="s">
        <v>306</v>
      </c>
      <c r="F162" s="1">
        <v>0</v>
      </c>
      <c r="G162" s="2">
        <v>0</v>
      </c>
      <c r="H162" s="58">
        <f t="shared" ref="H162:H163" si="76">F162*G162</f>
        <v>0</v>
      </c>
      <c r="I162" s="74"/>
      <c r="J162" s="82">
        <f t="shared" ref="J162:J163" si="77">H162/6.96</f>
        <v>0</v>
      </c>
    </row>
    <row r="163" spans="2:10" ht="15.75" x14ac:dyDescent="0.25">
      <c r="B163" s="51"/>
      <c r="C163" s="27"/>
      <c r="D163" s="144" t="s">
        <v>306</v>
      </c>
      <c r="E163" s="31" t="s">
        <v>306</v>
      </c>
      <c r="F163" s="1">
        <v>0</v>
      </c>
      <c r="G163" s="2">
        <v>0</v>
      </c>
      <c r="H163" s="58">
        <f t="shared" si="76"/>
        <v>0</v>
      </c>
      <c r="I163" s="74"/>
      <c r="J163" s="82">
        <f t="shared" si="77"/>
        <v>0</v>
      </c>
    </row>
    <row r="164" spans="2:10" ht="15.75" x14ac:dyDescent="0.25">
      <c r="B164" s="51" t="s">
        <v>125</v>
      </c>
      <c r="C164" s="27"/>
      <c r="D164" s="144" t="s">
        <v>306</v>
      </c>
      <c r="E164" s="31" t="s">
        <v>306</v>
      </c>
      <c r="F164" s="1">
        <v>0</v>
      </c>
      <c r="G164" s="2">
        <v>0</v>
      </c>
      <c r="H164" s="58">
        <f t="shared" ref="H164" si="78">F164*G164</f>
        <v>0</v>
      </c>
      <c r="I164" s="74"/>
      <c r="J164" s="82">
        <f t="shared" ref="J164" si="79">H164/6.96</f>
        <v>0</v>
      </c>
    </row>
    <row r="165" spans="2:10" ht="16.5" thickBot="1" x14ac:dyDescent="0.3">
      <c r="B165" s="53" t="s">
        <v>126</v>
      </c>
      <c r="C165" s="54"/>
      <c r="D165" s="144" t="s">
        <v>306</v>
      </c>
      <c r="E165" s="31" t="s">
        <v>306</v>
      </c>
      <c r="F165" s="56">
        <v>0</v>
      </c>
      <c r="G165" s="57">
        <v>0</v>
      </c>
      <c r="H165" s="73">
        <f t="shared" si="75"/>
        <v>0</v>
      </c>
      <c r="I165" s="78"/>
      <c r="J165" s="111">
        <f t="shared" si="74"/>
        <v>0</v>
      </c>
    </row>
    <row r="166" spans="2:10" s="8" customFormat="1" ht="16.5" thickBot="1" x14ac:dyDescent="0.3">
      <c r="B166" s="124" t="s">
        <v>189</v>
      </c>
      <c r="C166" s="132" t="s">
        <v>266</v>
      </c>
      <c r="D166" s="126"/>
      <c r="E166" s="126"/>
      <c r="F166" s="127"/>
      <c r="G166" s="128"/>
      <c r="H166" s="129"/>
      <c r="I166" s="87">
        <f>SUM(H167:H178)</f>
        <v>0</v>
      </c>
      <c r="J166" s="88">
        <f>I166/6.96</f>
        <v>0</v>
      </c>
    </row>
    <row r="167" spans="2:10" ht="15.75" x14ac:dyDescent="0.25">
      <c r="B167" s="51" t="s">
        <v>190</v>
      </c>
      <c r="C167" s="38" t="s">
        <v>293</v>
      </c>
      <c r="D167" s="144" t="s">
        <v>306</v>
      </c>
      <c r="E167" s="31" t="s">
        <v>306</v>
      </c>
      <c r="F167" s="1">
        <v>0</v>
      </c>
      <c r="G167" s="2">
        <v>0</v>
      </c>
      <c r="H167" s="58">
        <f t="shared" ref="H167" si="80">F167*G167</f>
        <v>0</v>
      </c>
      <c r="I167" s="85"/>
      <c r="J167" s="83">
        <f t="shared" ref="J167" si="81">H167/6.96</f>
        <v>0</v>
      </c>
    </row>
    <row r="168" spans="2:10" ht="15.75" x14ac:dyDescent="0.25">
      <c r="B168" s="51" t="s">
        <v>300</v>
      </c>
      <c r="C168" s="41" t="s">
        <v>294</v>
      </c>
      <c r="D168" s="144" t="s">
        <v>306</v>
      </c>
      <c r="E168" s="31" t="s">
        <v>306</v>
      </c>
      <c r="F168" s="1">
        <v>0</v>
      </c>
      <c r="G168" s="2">
        <v>0</v>
      </c>
      <c r="H168" s="58">
        <f t="shared" ref="H168:H177" si="82">F168*G168</f>
        <v>0</v>
      </c>
      <c r="I168" s="85"/>
      <c r="J168" s="83">
        <f t="shared" ref="J168:J177" si="83">H168/6.96</f>
        <v>0</v>
      </c>
    </row>
    <row r="169" spans="2:10" ht="15.75" x14ac:dyDescent="0.25">
      <c r="B169" s="51" t="s">
        <v>301</v>
      </c>
      <c r="C169" s="90"/>
      <c r="D169" s="144" t="s">
        <v>306</v>
      </c>
      <c r="E169" s="31" t="s">
        <v>306</v>
      </c>
      <c r="F169" s="1">
        <v>0</v>
      </c>
      <c r="G169" s="2">
        <v>0</v>
      </c>
      <c r="H169" s="58">
        <f t="shared" si="82"/>
        <v>0</v>
      </c>
      <c r="I169" s="85"/>
      <c r="J169" s="83">
        <f t="shared" si="83"/>
        <v>0</v>
      </c>
    </row>
    <row r="170" spans="2:10" ht="15.75" x14ac:dyDescent="0.25">
      <c r="B170" s="51" t="s">
        <v>302</v>
      </c>
      <c r="C170" s="90"/>
      <c r="D170" s="144" t="s">
        <v>306</v>
      </c>
      <c r="E170" s="31" t="s">
        <v>306</v>
      </c>
      <c r="F170" s="1">
        <v>0</v>
      </c>
      <c r="G170" s="2">
        <v>0</v>
      </c>
      <c r="H170" s="58">
        <f t="shared" si="82"/>
        <v>0</v>
      </c>
      <c r="I170" s="85"/>
      <c r="J170" s="83">
        <f t="shared" si="83"/>
        <v>0</v>
      </c>
    </row>
    <row r="171" spans="2:10" ht="15.75" x14ac:dyDescent="0.25">
      <c r="B171" s="51" t="s">
        <v>303</v>
      </c>
      <c r="C171" s="90"/>
      <c r="D171" s="144" t="s">
        <v>306</v>
      </c>
      <c r="E171" s="31" t="s">
        <v>306</v>
      </c>
      <c r="F171" s="1">
        <v>0</v>
      </c>
      <c r="G171" s="2">
        <v>0</v>
      </c>
      <c r="H171" s="58">
        <f t="shared" si="82"/>
        <v>0</v>
      </c>
      <c r="I171" s="85"/>
      <c r="J171" s="83">
        <f t="shared" si="83"/>
        <v>0</v>
      </c>
    </row>
    <row r="172" spans="2:10" ht="15.75" x14ac:dyDescent="0.25">
      <c r="B172" s="51" t="s">
        <v>304</v>
      </c>
      <c r="C172" s="90"/>
      <c r="D172" s="144" t="s">
        <v>306</v>
      </c>
      <c r="E172" s="31" t="s">
        <v>306</v>
      </c>
      <c r="F172" s="1">
        <v>0</v>
      </c>
      <c r="G172" s="2">
        <v>0</v>
      </c>
      <c r="H172" s="58">
        <f t="shared" si="82"/>
        <v>0</v>
      </c>
      <c r="I172" s="85"/>
      <c r="J172" s="83">
        <f t="shared" si="83"/>
        <v>0</v>
      </c>
    </row>
    <row r="173" spans="2:10" ht="15.75" x14ac:dyDescent="0.25">
      <c r="B173" s="51" t="s">
        <v>191</v>
      </c>
      <c r="C173" s="90"/>
      <c r="D173" s="144" t="s">
        <v>306</v>
      </c>
      <c r="E173" s="31" t="s">
        <v>306</v>
      </c>
      <c r="F173" s="1">
        <v>0</v>
      </c>
      <c r="G173" s="2">
        <v>0</v>
      </c>
      <c r="H173" s="58">
        <f t="shared" si="82"/>
        <v>0</v>
      </c>
      <c r="I173" s="85"/>
      <c r="J173" s="83">
        <f t="shared" si="83"/>
        <v>0</v>
      </c>
    </row>
    <row r="174" spans="2:10" ht="15.75" x14ac:dyDescent="0.25">
      <c r="B174" s="51" t="s">
        <v>192</v>
      </c>
      <c r="C174" s="90"/>
      <c r="D174" s="144" t="s">
        <v>306</v>
      </c>
      <c r="E174" s="31" t="s">
        <v>306</v>
      </c>
      <c r="F174" s="1">
        <v>0</v>
      </c>
      <c r="G174" s="2">
        <v>0</v>
      </c>
      <c r="H174" s="58">
        <f t="shared" si="82"/>
        <v>0</v>
      </c>
      <c r="I174" s="85"/>
      <c r="J174" s="83">
        <f t="shared" si="83"/>
        <v>0</v>
      </c>
    </row>
    <row r="175" spans="2:10" ht="15.75" x14ac:dyDescent="0.25">
      <c r="B175" s="51" t="s">
        <v>193</v>
      </c>
      <c r="C175" s="90"/>
      <c r="D175" s="144" t="s">
        <v>306</v>
      </c>
      <c r="E175" s="31" t="s">
        <v>306</v>
      </c>
      <c r="F175" s="1">
        <v>0</v>
      </c>
      <c r="G175" s="2">
        <v>0</v>
      </c>
      <c r="H175" s="58">
        <f t="shared" si="82"/>
        <v>0</v>
      </c>
      <c r="I175" s="85"/>
      <c r="J175" s="83">
        <f t="shared" si="83"/>
        <v>0</v>
      </c>
    </row>
    <row r="176" spans="2:10" ht="15.75" x14ac:dyDescent="0.25">
      <c r="B176" s="51" t="s">
        <v>194</v>
      </c>
      <c r="C176" s="90"/>
      <c r="D176" s="144" t="s">
        <v>306</v>
      </c>
      <c r="E176" s="31" t="s">
        <v>306</v>
      </c>
      <c r="F176" s="1">
        <v>0</v>
      </c>
      <c r="G176" s="2">
        <v>0</v>
      </c>
      <c r="H176" s="58">
        <f t="shared" si="82"/>
        <v>0</v>
      </c>
      <c r="I176" s="85"/>
      <c r="J176" s="83">
        <f t="shared" si="83"/>
        <v>0</v>
      </c>
    </row>
    <row r="177" spans="2:10" ht="15.75" x14ac:dyDescent="0.25">
      <c r="B177" s="51" t="s">
        <v>298</v>
      </c>
      <c r="C177" s="90"/>
      <c r="D177" s="144" t="s">
        <v>306</v>
      </c>
      <c r="E177" s="31" t="s">
        <v>306</v>
      </c>
      <c r="F177" s="1">
        <v>0</v>
      </c>
      <c r="G177" s="2">
        <v>0</v>
      </c>
      <c r="H177" s="58">
        <f t="shared" si="82"/>
        <v>0</v>
      </c>
      <c r="I177" s="85"/>
      <c r="J177" s="83">
        <f t="shared" si="83"/>
        <v>0</v>
      </c>
    </row>
    <row r="178" spans="2:10" ht="16.5" thickBot="1" x14ac:dyDescent="0.3">
      <c r="B178" s="53" t="s">
        <v>299</v>
      </c>
      <c r="C178" s="108"/>
      <c r="D178" s="144" t="s">
        <v>306</v>
      </c>
      <c r="E178" s="31" t="s">
        <v>306</v>
      </c>
      <c r="F178" s="56">
        <v>0</v>
      </c>
      <c r="G178" s="57">
        <v>0</v>
      </c>
      <c r="H178" s="73">
        <f t="shared" ref="H178" si="84">F178*G178</f>
        <v>0</v>
      </c>
      <c r="I178" s="78"/>
      <c r="J178" s="84">
        <f t="shared" ref="J178" si="85">H178/6.96</f>
        <v>0</v>
      </c>
    </row>
    <row r="179" spans="2:10" s="8" customFormat="1" ht="16.5" customHeight="1" thickBot="1" x14ac:dyDescent="0.3">
      <c r="B179" s="124" t="s">
        <v>195</v>
      </c>
      <c r="C179" s="130" t="s">
        <v>9</v>
      </c>
      <c r="D179" s="131"/>
      <c r="E179" s="131"/>
      <c r="F179" s="131"/>
      <c r="G179" s="131"/>
      <c r="H179" s="129"/>
      <c r="I179" s="87">
        <f>SUM(H180:H186)</f>
        <v>0</v>
      </c>
      <c r="J179" s="88">
        <f>I179/6.96</f>
        <v>0</v>
      </c>
    </row>
    <row r="180" spans="2:10" ht="15.75" x14ac:dyDescent="0.25">
      <c r="B180" s="52" t="s">
        <v>196</v>
      </c>
      <c r="C180" s="42" t="s">
        <v>103</v>
      </c>
      <c r="D180" s="144" t="s">
        <v>306</v>
      </c>
      <c r="E180" s="31" t="s">
        <v>306</v>
      </c>
      <c r="F180" s="7">
        <v>0</v>
      </c>
      <c r="G180" s="35">
        <v>0</v>
      </c>
      <c r="H180" s="59">
        <f t="shared" ref="H180" si="86">F180*G180</f>
        <v>0</v>
      </c>
      <c r="I180" s="74"/>
      <c r="J180" s="83">
        <f t="shared" ref="J180:J181" si="87">H180/6.96</f>
        <v>0</v>
      </c>
    </row>
    <row r="181" spans="2:10" ht="18" customHeight="1" x14ac:dyDescent="0.25">
      <c r="B181" s="52" t="s">
        <v>197</v>
      </c>
      <c r="C181" s="41" t="s">
        <v>11</v>
      </c>
      <c r="D181" s="144" t="s">
        <v>306</v>
      </c>
      <c r="E181" s="31" t="s">
        <v>306</v>
      </c>
      <c r="F181" s="7">
        <v>0</v>
      </c>
      <c r="G181" s="35">
        <v>0</v>
      </c>
      <c r="H181" s="59">
        <f t="shared" ref="H181" si="88">F181*G181</f>
        <v>0</v>
      </c>
      <c r="I181" s="74"/>
      <c r="J181" s="83">
        <f t="shared" si="87"/>
        <v>0</v>
      </c>
    </row>
    <row r="182" spans="2:10" ht="15.75" x14ac:dyDescent="0.25">
      <c r="B182" s="52" t="s">
        <v>198</v>
      </c>
      <c r="C182" s="27"/>
      <c r="D182" s="144" t="s">
        <v>306</v>
      </c>
      <c r="E182" s="31" t="s">
        <v>306</v>
      </c>
      <c r="F182" s="7">
        <v>0</v>
      </c>
      <c r="G182" s="35">
        <v>0</v>
      </c>
      <c r="H182" s="59">
        <f t="shared" ref="H182:H186" si="89">F182*G182</f>
        <v>0</v>
      </c>
      <c r="I182" s="74"/>
      <c r="J182" s="83">
        <f t="shared" ref="J182:J186" si="90">H182/6.96</f>
        <v>0</v>
      </c>
    </row>
    <row r="183" spans="2:10" ht="15.75" x14ac:dyDescent="0.25">
      <c r="B183" s="52"/>
      <c r="C183" s="27"/>
      <c r="D183" s="144" t="s">
        <v>306</v>
      </c>
      <c r="E183" s="31" t="s">
        <v>306</v>
      </c>
      <c r="F183" s="7">
        <v>0</v>
      </c>
      <c r="G183" s="35">
        <v>0</v>
      </c>
      <c r="H183" s="59">
        <f t="shared" ref="H183:H184" si="91">F183*G183</f>
        <v>0</v>
      </c>
      <c r="I183" s="74"/>
      <c r="J183" s="83">
        <f t="shared" ref="J183:J184" si="92">H183/6.96</f>
        <v>0</v>
      </c>
    </row>
    <row r="184" spans="2:10" ht="15.75" x14ac:dyDescent="0.25">
      <c r="B184" s="52"/>
      <c r="C184" s="27"/>
      <c r="D184" s="144" t="s">
        <v>306</v>
      </c>
      <c r="E184" s="31" t="s">
        <v>306</v>
      </c>
      <c r="F184" s="7">
        <v>0</v>
      </c>
      <c r="G184" s="35">
        <v>0</v>
      </c>
      <c r="H184" s="59">
        <f t="shared" si="91"/>
        <v>0</v>
      </c>
      <c r="I184" s="74"/>
      <c r="J184" s="83">
        <f t="shared" si="92"/>
        <v>0</v>
      </c>
    </row>
    <row r="185" spans="2:10" ht="15.75" x14ac:dyDescent="0.25">
      <c r="B185" s="52" t="s">
        <v>199</v>
      </c>
      <c r="C185" s="27"/>
      <c r="D185" s="144" t="s">
        <v>306</v>
      </c>
      <c r="E185" s="31" t="s">
        <v>306</v>
      </c>
      <c r="F185" s="7">
        <v>0</v>
      </c>
      <c r="G185" s="35">
        <v>0</v>
      </c>
      <c r="H185" s="59">
        <f t="shared" si="89"/>
        <v>0</v>
      </c>
      <c r="I185" s="74"/>
      <c r="J185" s="83">
        <f t="shared" si="90"/>
        <v>0</v>
      </c>
    </row>
    <row r="186" spans="2:10" ht="16.5" thickBot="1" x14ac:dyDescent="0.3">
      <c r="B186" s="93" t="s">
        <v>200</v>
      </c>
      <c r="C186" s="54"/>
      <c r="D186" s="144" t="s">
        <v>306</v>
      </c>
      <c r="E186" s="31" t="s">
        <v>306</v>
      </c>
      <c r="F186" s="112">
        <v>0</v>
      </c>
      <c r="G186" s="113">
        <v>0</v>
      </c>
      <c r="H186" s="114">
        <f t="shared" si="89"/>
        <v>0</v>
      </c>
      <c r="I186" s="78"/>
      <c r="J186" s="84">
        <f t="shared" si="90"/>
        <v>0</v>
      </c>
    </row>
    <row r="187" spans="2:10" s="8" customFormat="1" ht="16.5" thickBot="1" x14ac:dyDescent="0.3">
      <c r="B187" s="124" t="s">
        <v>201</v>
      </c>
      <c r="C187" s="130" t="s">
        <v>31</v>
      </c>
      <c r="D187" s="126"/>
      <c r="E187" s="126"/>
      <c r="F187" s="127"/>
      <c r="G187" s="128"/>
      <c r="H187" s="129"/>
      <c r="I187" s="87">
        <f>SUM(H188:H203)</f>
        <v>0</v>
      </c>
      <c r="J187" s="88">
        <f>I187/6.96</f>
        <v>0</v>
      </c>
    </row>
    <row r="188" spans="2:10" ht="15.75" x14ac:dyDescent="0.25">
      <c r="B188" s="51" t="s">
        <v>202</v>
      </c>
      <c r="C188" s="42" t="s">
        <v>17</v>
      </c>
      <c r="D188" s="144" t="s">
        <v>306</v>
      </c>
      <c r="E188" s="31" t="s">
        <v>306</v>
      </c>
      <c r="F188" s="1">
        <v>0</v>
      </c>
      <c r="G188" s="2">
        <v>0</v>
      </c>
      <c r="H188" s="58">
        <f>F188*G188</f>
        <v>0</v>
      </c>
      <c r="I188" s="74"/>
      <c r="J188" s="83">
        <f t="shared" ref="J188" si="93">H188/6.96</f>
        <v>0</v>
      </c>
    </row>
    <row r="189" spans="2:10" ht="15.75" x14ac:dyDescent="0.25">
      <c r="B189" s="51" t="s">
        <v>203</v>
      </c>
      <c r="C189" s="43" t="s">
        <v>12</v>
      </c>
      <c r="D189" s="144" t="s">
        <v>306</v>
      </c>
      <c r="E189" s="31" t="s">
        <v>306</v>
      </c>
      <c r="F189" s="1">
        <v>0</v>
      </c>
      <c r="G189" s="2">
        <v>0</v>
      </c>
      <c r="H189" s="58">
        <f t="shared" ref="H189:H203" si="94">F189*G189</f>
        <v>0</v>
      </c>
      <c r="I189" s="74"/>
      <c r="J189" s="83">
        <f t="shared" ref="J189:J203" si="95">H189/6.96</f>
        <v>0</v>
      </c>
    </row>
    <row r="190" spans="2:10" ht="15.75" x14ac:dyDescent="0.25">
      <c r="B190" s="51" t="s">
        <v>204</v>
      </c>
      <c r="C190" s="43" t="s">
        <v>276</v>
      </c>
      <c r="D190" s="144" t="s">
        <v>306</v>
      </c>
      <c r="E190" s="31" t="s">
        <v>306</v>
      </c>
      <c r="F190" s="1">
        <v>0</v>
      </c>
      <c r="G190" s="2">
        <v>0</v>
      </c>
      <c r="H190" s="58">
        <f t="shared" si="94"/>
        <v>0</v>
      </c>
      <c r="I190" s="74"/>
      <c r="J190" s="83">
        <f t="shared" si="95"/>
        <v>0</v>
      </c>
    </row>
    <row r="191" spans="2:10" ht="15.75" x14ac:dyDescent="0.25">
      <c r="B191" s="51" t="s">
        <v>205</v>
      </c>
      <c r="C191" s="43" t="s">
        <v>13</v>
      </c>
      <c r="D191" s="144" t="s">
        <v>306</v>
      </c>
      <c r="E191" s="31" t="s">
        <v>306</v>
      </c>
      <c r="F191" s="1">
        <v>0</v>
      </c>
      <c r="G191" s="2">
        <v>0</v>
      </c>
      <c r="H191" s="58">
        <f t="shared" si="94"/>
        <v>0</v>
      </c>
      <c r="I191" s="74"/>
      <c r="J191" s="83">
        <f t="shared" si="95"/>
        <v>0</v>
      </c>
    </row>
    <row r="192" spans="2:10" ht="15.75" x14ac:dyDescent="0.25">
      <c r="B192" s="51" t="s">
        <v>206</v>
      </c>
      <c r="C192" s="41" t="s">
        <v>49</v>
      </c>
      <c r="D192" s="144" t="s">
        <v>306</v>
      </c>
      <c r="E192" s="31" t="s">
        <v>306</v>
      </c>
      <c r="F192" s="1">
        <v>0</v>
      </c>
      <c r="G192" s="2">
        <v>0</v>
      </c>
      <c r="H192" s="58">
        <f t="shared" si="94"/>
        <v>0</v>
      </c>
      <c r="I192" s="74"/>
      <c r="J192" s="83">
        <f t="shared" si="95"/>
        <v>0</v>
      </c>
    </row>
    <row r="193" spans="2:10" ht="15.75" x14ac:dyDescent="0.25">
      <c r="B193" s="51" t="s">
        <v>267</v>
      </c>
      <c r="C193" s="43" t="s">
        <v>14</v>
      </c>
      <c r="D193" s="144" t="s">
        <v>306</v>
      </c>
      <c r="E193" s="31" t="s">
        <v>306</v>
      </c>
      <c r="F193" s="1">
        <v>0</v>
      </c>
      <c r="G193" s="2">
        <v>0</v>
      </c>
      <c r="H193" s="58">
        <f t="shared" si="94"/>
        <v>0</v>
      </c>
      <c r="I193" s="74"/>
      <c r="J193" s="83">
        <f t="shared" si="95"/>
        <v>0</v>
      </c>
    </row>
    <row r="194" spans="2:10" ht="15.75" x14ac:dyDescent="0.25">
      <c r="B194" s="51" t="s">
        <v>268</v>
      </c>
      <c r="C194" s="43" t="s">
        <v>18</v>
      </c>
      <c r="D194" s="144" t="s">
        <v>306</v>
      </c>
      <c r="E194" s="31" t="s">
        <v>306</v>
      </c>
      <c r="F194" s="1">
        <v>0</v>
      </c>
      <c r="G194" s="2">
        <v>0</v>
      </c>
      <c r="H194" s="58">
        <f t="shared" si="94"/>
        <v>0</v>
      </c>
      <c r="I194" s="74"/>
      <c r="J194" s="83">
        <f t="shared" si="95"/>
        <v>0</v>
      </c>
    </row>
    <row r="195" spans="2:10" ht="15.75" x14ac:dyDescent="0.25">
      <c r="B195" s="51" t="s">
        <v>269</v>
      </c>
      <c r="C195" s="43" t="s">
        <v>43</v>
      </c>
      <c r="D195" s="144" t="s">
        <v>306</v>
      </c>
      <c r="E195" s="31" t="s">
        <v>306</v>
      </c>
      <c r="F195" s="1">
        <v>0</v>
      </c>
      <c r="G195" s="2">
        <v>0</v>
      </c>
      <c r="H195" s="58">
        <f t="shared" si="94"/>
        <v>0</v>
      </c>
      <c r="I195" s="74"/>
      <c r="J195" s="83">
        <f t="shared" si="95"/>
        <v>0</v>
      </c>
    </row>
    <row r="196" spans="2:10" ht="15.75" x14ac:dyDescent="0.25">
      <c r="B196" s="51" t="s">
        <v>270</v>
      </c>
      <c r="C196" s="43" t="s">
        <v>277</v>
      </c>
      <c r="D196" s="144" t="s">
        <v>306</v>
      </c>
      <c r="E196" s="31" t="s">
        <v>306</v>
      </c>
      <c r="F196" s="1">
        <v>0</v>
      </c>
      <c r="G196" s="2">
        <v>0</v>
      </c>
      <c r="H196" s="58">
        <f t="shared" si="94"/>
        <v>0</v>
      </c>
      <c r="I196" s="74"/>
      <c r="J196" s="83">
        <f t="shared" si="95"/>
        <v>0</v>
      </c>
    </row>
    <row r="197" spans="2:10" ht="15.75" x14ac:dyDescent="0.25">
      <c r="B197" s="51" t="s">
        <v>271</v>
      </c>
      <c r="C197" s="44" t="s">
        <v>50</v>
      </c>
      <c r="D197" s="144" t="s">
        <v>306</v>
      </c>
      <c r="E197" s="31" t="s">
        <v>306</v>
      </c>
      <c r="F197" s="1">
        <v>0</v>
      </c>
      <c r="G197" s="2">
        <v>0</v>
      </c>
      <c r="H197" s="58">
        <f t="shared" si="94"/>
        <v>0</v>
      </c>
      <c r="I197" s="74"/>
      <c r="J197" s="83">
        <f t="shared" si="95"/>
        <v>0</v>
      </c>
    </row>
    <row r="198" spans="2:10" ht="15.75" x14ac:dyDescent="0.25">
      <c r="B198" s="51" t="s">
        <v>272</v>
      </c>
      <c r="C198" s="41" t="s">
        <v>278</v>
      </c>
      <c r="D198" s="144" t="s">
        <v>306</v>
      </c>
      <c r="E198" s="31" t="s">
        <v>306</v>
      </c>
      <c r="F198" s="1">
        <v>0</v>
      </c>
      <c r="G198" s="2">
        <v>0</v>
      </c>
      <c r="H198" s="58">
        <f t="shared" si="94"/>
        <v>0</v>
      </c>
      <c r="I198" s="74"/>
      <c r="J198" s="83">
        <f t="shared" si="95"/>
        <v>0</v>
      </c>
    </row>
    <row r="199" spans="2:10" ht="15.75" x14ac:dyDescent="0.25">
      <c r="B199" s="51" t="s">
        <v>273</v>
      </c>
      <c r="C199" s="150"/>
      <c r="D199" s="144" t="s">
        <v>306</v>
      </c>
      <c r="E199" s="31" t="s">
        <v>306</v>
      </c>
      <c r="F199" s="1">
        <v>0</v>
      </c>
      <c r="G199" s="2">
        <v>0</v>
      </c>
      <c r="H199" s="58">
        <f t="shared" ref="H199:H200" si="96">F199*G199</f>
        <v>0</v>
      </c>
      <c r="I199" s="74"/>
      <c r="J199" s="83">
        <f t="shared" ref="J199:J200" si="97">H199/6.96</f>
        <v>0</v>
      </c>
    </row>
    <row r="200" spans="2:10" ht="15.75" x14ac:dyDescent="0.25">
      <c r="B200" s="51" t="s">
        <v>274</v>
      </c>
      <c r="C200" s="150"/>
      <c r="D200" s="144" t="s">
        <v>306</v>
      </c>
      <c r="E200" s="31" t="s">
        <v>306</v>
      </c>
      <c r="F200" s="1">
        <v>0</v>
      </c>
      <c r="G200" s="2">
        <v>0</v>
      </c>
      <c r="H200" s="58">
        <f t="shared" si="96"/>
        <v>0</v>
      </c>
      <c r="I200" s="74"/>
      <c r="J200" s="83">
        <f t="shared" si="97"/>
        <v>0</v>
      </c>
    </row>
    <row r="201" spans="2:10" ht="15.75" x14ac:dyDescent="0.25">
      <c r="B201" s="51" t="s">
        <v>275</v>
      </c>
      <c r="C201" s="27"/>
      <c r="D201" s="144" t="s">
        <v>306</v>
      </c>
      <c r="E201" s="31" t="s">
        <v>306</v>
      </c>
      <c r="F201" s="1">
        <v>0</v>
      </c>
      <c r="G201" s="2">
        <v>0</v>
      </c>
      <c r="H201" s="58">
        <f t="shared" si="94"/>
        <v>0</v>
      </c>
      <c r="I201" s="74"/>
      <c r="J201" s="83">
        <f t="shared" si="95"/>
        <v>0</v>
      </c>
    </row>
    <row r="202" spans="2:10" ht="15.75" x14ac:dyDescent="0.25">
      <c r="B202" s="51" t="s">
        <v>341</v>
      </c>
      <c r="C202" s="27"/>
      <c r="D202" s="144" t="s">
        <v>306</v>
      </c>
      <c r="E202" s="31" t="s">
        <v>306</v>
      </c>
      <c r="F202" s="1">
        <v>0</v>
      </c>
      <c r="G202" s="2">
        <v>0</v>
      </c>
      <c r="H202" s="58">
        <f t="shared" si="94"/>
        <v>0</v>
      </c>
      <c r="I202" s="74"/>
      <c r="J202" s="83">
        <f t="shared" si="95"/>
        <v>0</v>
      </c>
    </row>
    <row r="203" spans="2:10" ht="16.5" thickBot="1" x14ac:dyDescent="0.3">
      <c r="B203" s="51" t="s">
        <v>342</v>
      </c>
      <c r="C203" s="54"/>
      <c r="D203" s="144" t="s">
        <v>306</v>
      </c>
      <c r="E203" s="31" t="s">
        <v>306</v>
      </c>
      <c r="F203" s="56">
        <v>0</v>
      </c>
      <c r="G203" s="57">
        <v>0</v>
      </c>
      <c r="H203" s="73">
        <f t="shared" si="94"/>
        <v>0</v>
      </c>
      <c r="I203" s="78"/>
      <c r="J203" s="84">
        <f t="shared" si="95"/>
        <v>0</v>
      </c>
    </row>
    <row r="204" spans="2:10" s="8" customFormat="1" ht="16.5" thickBot="1" x14ac:dyDescent="0.3">
      <c r="B204" s="124" t="s">
        <v>207</v>
      </c>
      <c r="C204" s="125" t="s">
        <v>312</v>
      </c>
      <c r="D204" s="126"/>
      <c r="E204" s="126"/>
      <c r="F204" s="127"/>
      <c r="G204" s="128"/>
      <c r="H204" s="129"/>
      <c r="I204" s="87">
        <f>SUM(H205:H215)</f>
        <v>0</v>
      </c>
      <c r="J204" s="88">
        <f>I204/6.96</f>
        <v>0</v>
      </c>
    </row>
    <row r="205" spans="2:10" ht="15.75" x14ac:dyDescent="0.25">
      <c r="B205" s="51" t="s">
        <v>208</v>
      </c>
      <c r="C205" s="103" t="s">
        <v>36</v>
      </c>
      <c r="D205" s="144" t="s">
        <v>306</v>
      </c>
      <c r="E205" s="31" t="s">
        <v>306</v>
      </c>
      <c r="F205" s="7">
        <v>0</v>
      </c>
      <c r="G205" s="35">
        <v>0</v>
      </c>
      <c r="H205" s="59">
        <f>F205*G205</f>
        <v>0</v>
      </c>
      <c r="I205" s="86"/>
      <c r="J205" s="83">
        <f t="shared" ref="J205" si="98">H205/6.96</f>
        <v>0</v>
      </c>
    </row>
    <row r="206" spans="2:10" ht="15.75" x14ac:dyDescent="0.25">
      <c r="B206" s="51" t="s">
        <v>209</v>
      </c>
      <c r="C206" s="104" t="s">
        <v>108</v>
      </c>
      <c r="D206" s="144" t="s">
        <v>306</v>
      </c>
      <c r="E206" s="31" t="s">
        <v>306</v>
      </c>
      <c r="F206" s="7">
        <v>0</v>
      </c>
      <c r="G206" s="35">
        <v>0</v>
      </c>
      <c r="H206" s="59">
        <f t="shared" ref="H206:H215" si="99">F206*G206</f>
        <v>0</v>
      </c>
      <c r="I206" s="86"/>
      <c r="J206" s="83">
        <f t="shared" ref="J206:J215" si="100">H206/6.96</f>
        <v>0</v>
      </c>
    </row>
    <row r="207" spans="2:10" ht="31.5" x14ac:dyDescent="0.25">
      <c r="B207" s="52" t="s">
        <v>210</v>
      </c>
      <c r="C207" s="104" t="s">
        <v>245</v>
      </c>
      <c r="D207" s="144" t="s">
        <v>306</v>
      </c>
      <c r="E207" s="31" t="s">
        <v>306</v>
      </c>
      <c r="F207" s="7">
        <v>0</v>
      </c>
      <c r="G207" s="35">
        <v>0</v>
      </c>
      <c r="H207" s="59">
        <f t="shared" si="99"/>
        <v>0</v>
      </c>
      <c r="I207" s="86"/>
      <c r="J207" s="83">
        <f t="shared" si="100"/>
        <v>0</v>
      </c>
    </row>
    <row r="208" spans="2:10" ht="15.75" x14ac:dyDescent="0.25">
      <c r="B208" s="51" t="s">
        <v>211</v>
      </c>
      <c r="C208" s="105" t="s">
        <v>246</v>
      </c>
      <c r="D208" s="144" t="s">
        <v>306</v>
      </c>
      <c r="E208" s="31" t="s">
        <v>306</v>
      </c>
      <c r="F208" s="7">
        <v>0</v>
      </c>
      <c r="G208" s="35">
        <v>0</v>
      </c>
      <c r="H208" s="59">
        <f t="shared" si="99"/>
        <v>0</v>
      </c>
      <c r="I208" s="86"/>
      <c r="J208" s="83">
        <f t="shared" si="100"/>
        <v>0</v>
      </c>
    </row>
    <row r="209" spans="2:10" ht="15.75" x14ac:dyDescent="0.25">
      <c r="B209" s="51" t="s">
        <v>212</v>
      </c>
      <c r="C209" s="106" t="s">
        <v>247</v>
      </c>
      <c r="D209" s="144" t="s">
        <v>306</v>
      </c>
      <c r="E209" s="31" t="s">
        <v>306</v>
      </c>
      <c r="F209" s="7">
        <v>0</v>
      </c>
      <c r="G209" s="35">
        <v>0</v>
      </c>
      <c r="H209" s="59">
        <f t="shared" si="99"/>
        <v>0</v>
      </c>
      <c r="I209" s="86"/>
      <c r="J209" s="83">
        <f t="shared" si="100"/>
        <v>0</v>
      </c>
    </row>
    <row r="210" spans="2:10" ht="15.75" x14ac:dyDescent="0.25">
      <c r="B210" s="52" t="s">
        <v>279</v>
      </c>
      <c r="C210" s="41" t="s">
        <v>248</v>
      </c>
      <c r="D210" s="144" t="s">
        <v>306</v>
      </c>
      <c r="E210" s="31" t="s">
        <v>306</v>
      </c>
      <c r="F210" s="7">
        <v>0</v>
      </c>
      <c r="G210" s="35">
        <v>0</v>
      </c>
      <c r="H210" s="59">
        <f t="shared" si="99"/>
        <v>0</v>
      </c>
      <c r="I210" s="86"/>
      <c r="J210" s="83">
        <f t="shared" si="100"/>
        <v>0</v>
      </c>
    </row>
    <row r="211" spans="2:10" ht="15.75" x14ac:dyDescent="0.25">
      <c r="B211" s="52" t="s">
        <v>280</v>
      </c>
      <c r="C211" s="150"/>
      <c r="D211" s="144" t="s">
        <v>306</v>
      </c>
      <c r="E211" s="31" t="s">
        <v>306</v>
      </c>
      <c r="F211" s="7">
        <v>0</v>
      </c>
      <c r="G211" s="35">
        <v>0</v>
      </c>
      <c r="H211" s="59">
        <f t="shared" ref="H211:H212" si="101">F211*G211</f>
        <v>0</v>
      </c>
      <c r="I211" s="86"/>
      <c r="J211" s="83">
        <f t="shared" ref="J211:J212" si="102">H211/6.96</f>
        <v>0</v>
      </c>
    </row>
    <row r="212" spans="2:10" ht="15.75" x14ac:dyDescent="0.25">
      <c r="B212" s="52" t="s">
        <v>281</v>
      </c>
      <c r="C212" s="150"/>
      <c r="D212" s="144" t="s">
        <v>306</v>
      </c>
      <c r="E212" s="31" t="s">
        <v>306</v>
      </c>
      <c r="F212" s="7">
        <v>0</v>
      </c>
      <c r="G212" s="35">
        <v>0</v>
      </c>
      <c r="H212" s="59">
        <f t="shared" si="101"/>
        <v>0</v>
      </c>
      <c r="I212" s="86"/>
      <c r="J212" s="83">
        <f t="shared" si="102"/>
        <v>0</v>
      </c>
    </row>
    <row r="213" spans="2:10" ht="15.75" x14ac:dyDescent="0.25">
      <c r="B213" s="52" t="s">
        <v>282</v>
      </c>
      <c r="C213" s="27"/>
      <c r="D213" s="144" t="s">
        <v>306</v>
      </c>
      <c r="E213" s="31" t="s">
        <v>306</v>
      </c>
      <c r="F213" s="7">
        <v>0</v>
      </c>
      <c r="G213" s="35">
        <v>0</v>
      </c>
      <c r="H213" s="59">
        <f t="shared" si="99"/>
        <v>0</v>
      </c>
      <c r="I213" s="86"/>
      <c r="J213" s="83">
        <f t="shared" si="100"/>
        <v>0</v>
      </c>
    </row>
    <row r="214" spans="2:10" ht="15.75" x14ac:dyDescent="0.25">
      <c r="B214" s="52" t="s">
        <v>343</v>
      </c>
      <c r="C214" s="27"/>
      <c r="D214" s="144" t="s">
        <v>306</v>
      </c>
      <c r="E214" s="31" t="s">
        <v>306</v>
      </c>
      <c r="F214" s="7">
        <v>0</v>
      </c>
      <c r="G214" s="35">
        <v>0</v>
      </c>
      <c r="H214" s="59">
        <f t="shared" si="99"/>
        <v>0</v>
      </c>
      <c r="I214" s="86"/>
      <c r="J214" s="83">
        <f t="shared" si="100"/>
        <v>0</v>
      </c>
    </row>
    <row r="215" spans="2:10" ht="16.5" thickBot="1" x14ac:dyDescent="0.3">
      <c r="B215" s="52" t="s">
        <v>344</v>
      </c>
      <c r="C215" s="54"/>
      <c r="D215" s="144" t="s">
        <v>306</v>
      </c>
      <c r="E215" s="31" t="s">
        <v>306</v>
      </c>
      <c r="F215" s="112">
        <v>0</v>
      </c>
      <c r="G215" s="113">
        <v>0</v>
      </c>
      <c r="H215" s="114">
        <f t="shared" si="99"/>
        <v>0</v>
      </c>
      <c r="I215" s="115"/>
      <c r="J215" s="84">
        <f t="shared" si="100"/>
        <v>0</v>
      </c>
    </row>
    <row r="216" spans="2:10" s="8" customFormat="1" ht="16.5" thickBot="1" x14ac:dyDescent="0.3">
      <c r="B216" s="124" t="s">
        <v>213</v>
      </c>
      <c r="C216" s="125" t="s">
        <v>311</v>
      </c>
      <c r="D216" s="126"/>
      <c r="E216" s="126"/>
      <c r="F216" s="127"/>
      <c r="G216" s="128"/>
      <c r="H216" s="129"/>
      <c r="I216" s="87">
        <f>SUM(H217:H229)</f>
        <v>0</v>
      </c>
      <c r="J216" s="88">
        <f>I216/6.96</f>
        <v>0</v>
      </c>
    </row>
    <row r="217" spans="2:10" ht="15.75" x14ac:dyDescent="0.25">
      <c r="B217" s="51" t="s">
        <v>214</v>
      </c>
      <c r="C217" s="103" t="s">
        <v>295</v>
      </c>
      <c r="D217" s="144" t="s">
        <v>306</v>
      </c>
      <c r="E217" s="31" t="s">
        <v>306</v>
      </c>
      <c r="F217" s="1">
        <v>0</v>
      </c>
      <c r="G217" s="2">
        <v>0</v>
      </c>
      <c r="H217" s="58">
        <f t="shared" ref="H217:H224" si="103">F217*G217</f>
        <v>0</v>
      </c>
      <c r="I217" s="74"/>
      <c r="J217" s="83">
        <f t="shared" ref="J217:J239" si="104">H217/6.96</f>
        <v>0</v>
      </c>
    </row>
    <row r="218" spans="2:10" ht="15.75" x14ac:dyDescent="0.25">
      <c r="B218" s="51" t="s">
        <v>215</v>
      </c>
      <c r="C218" s="104" t="s">
        <v>283</v>
      </c>
      <c r="D218" s="144" t="s">
        <v>306</v>
      </c>
      <c r="E218" s="31" t="s">
        <v>306</v>
      </c>
      <c r="F218" s="1">
        <v>0</v>
      </c>
      <c r="G218" s="2">
        <v>0</v>
      </c>
      <c r="H218" s="58">
        <f t="shared" si="103"/>
        <v>0</v>
      </c>
      <c r="I218" s="74"/>
      <c r="J218" s="83">
        <f t="shared" si="104"/>
        <v>0</v>
      </c>
    </row>
    <row r="219" spans="2:10" ht="15.75" x14ac:dyDescent="0.25">
      <c r="B219" s="51" t="s">
        <v>216</v>
      </c>
      <c r="C219" s="104" t="s">
        <v>284</v>
      </c>
      <c r="D219" s="144" t="s">
        <v>306</v>
      </c>
      <c r="E219" s="31" t="s">
        <v>306</v>
      </c>
      <c r="F219" s="1">
        <v>0</v>
      </c>
      <c r="G219" s="2">
        <v>0</v>
      </c>
      <c r="H219" s="58">
        <f t="shared" si="103"/>
        <v>0</v>
      </c>
      <c r="I219" s="74"/>
      <c r="J219" s="83">
        <f t="shared" si="104"/>
        <v>0</v>
      </c>
    </row>
    <row r="220" spans="2:10" ht="15.75" x14ac:dyDescent="0.25">
      <c r="B220" s="51" t="s">
        <v>217</v>
      </c>
      <c r="C220" s="104" t="s">
        <v>58</v>
      </c>
      <c r="D220" s="144" t="s">
        <v>306</v>
      </c>
      <c r="E220" s="31" t="s">
        <v>306</v>
      </c>
      <c r="F220" s="1">
        <v>0</v>
      </c>
      <c r="G220" s="2">
        <v>0</v>
      </c>
      <c r="H220" s="58">
        <f t="shared" si="103"/>
        <v>0</v>
      </c>
      <c r="I220" s="85"/>
      <c r="J220" s="83">
        <f t="shared" si="104"/>
        <v>0</v>
      </c>
    </row>
    <row r="221" spans="2:10" ht="15.75" x14ac:dyDescent="0.25">
      <c r="B221" s="51" t="s">
        <v>218</v>
      </c>
      <c r="C221" s="104" t="s">
        <v>285</v>
      </c>
      <c r="D221" s="144" t="s">
        <v>306</v>
      </c>
      <c r="E221" s="31" t="s">
        <v>306</v>
      </c>
      <c r="F221" s="1">
        <v>0</v>
      </c>
      <c r="G221" s="2">
        <v>0</v>
      </c>
      <c r="H221" s="58">
        <f t="shared" si="103"/>
        <v>0</v>
      </c>
      <c r="I221" s="74"/>
      <c r="J221" s="83">
        <f t="shared" si="104"/>
        <v>0</v>
      </c>
    </row>
    <row r="222" spans="2:10" ht="15.75" x14ac:dyDescent="0.25">
      <c r="B222" s="51" t="s">
        <v>219</v>
      </c>
      <c r="C222" s="104" t="s">
        <v>15</v>
      </c>
      <c r="D222" s="144" t="s">
        <v>306</v>
      </c>
      <c r="E222" s="31" t="s">
        <v>306</v>
      </c>
      <c r="F222" s="1">
        <v>0</v>
      </c>
      <c r="G222" s="2">
        <v>0</v>
      </c>
      <c r="H222" s="58">
        <f t="shared" si="103"/>
        <v>0</v>
      </c>
      <c r="I222" s="74"/>
      <c r="J222" s="83">
        <f t="shared" si="104"/>
        <v>0</v>
      </c>
    </row>
    <row r="223" spans="2:10" ht="15.75" x14ac:dyDescent="0.25">
      <c r="B223" s="51" t="s">
        <v>220</v>
      </c>
      <c r="C223" s="105" t="s">
        <v>37</v>
      </c>
      <c r="D223" s="144" t="s">
        <v>306</v>
      </c>
      <c r="E223" s="31" t="s">
        <v>306</v>
      </c>
      <c r="F223" s="1">
        <v>0</v>
      </c>
      <c r="G223" s="2">
        <v>0</v>
      </c>
      <c r="H223" s="58">
        <f t="shared" si="103"/>
        <v>0</v>
      </c>
      <c r="I223" s="74"/>
      <c r="J223" s="83">
        <f t="shared" si="104"/>
        <v>0</v>
      </c>
    </row>
    <row r="224" spans="2:10" ht="15.75" x14ac:dyDescent="0.25">
      <c r="B224" s="51" t="s">
        <v>221</v>
      </c>
      <c r="C224" s="41" t="s">
        <v>30</v>
      </c>
      <c r="D224" s="144" t="s">
        <v>306</v>
      </c>
      <c r="E224" s="31" t="s">
        <v>306</v>
      </c>
      <c r="F224" s="1">
        <v>0</v>
      </c>
      <c r="G224" s="2">
        <v>0</v>
      </c>
      <c r="H224" s="58">
        <f t="shared" si="103"/>
        <v>0</v>
      </c>
      <c r="I224" s="74"/>
      <c r="J224" s="83">
        <f t="shared" si="104"/>
        <v>0</v>
      </c>
    </row>
    <row r="225" spans="2:10" ht="15.75" x14ac:dyDescent="0.25">
      <c r="B225" s="51" t="s">
        <v>222</v>
      </c>
      <c r="C225" s="107"/>
      <c r="D225" s="144" t="s">
        <v>306</v>
      </c>
      <c r="E225" s="31" t="s">
        <v>306</v>
      </c>
      <c r="F225" s="1">
        <v>0</v>
      </c>
      <c r="G225" s="2">
        <v>0</v>
      </c>
      <c r="H225" s="58">
        <f t="shared" ref="H225:H229" si="105">F225*G225</f>
        <v>0</v>
      </c>
      <c r="I225" s="74"/>
      <c r="J225" s="83">
        <f t="shared" ref="J225:J229" si="106">H225/6.96</f>
        <v>0</v>
      </c>
    </row>
    <row r="226" spans="2:10" ht="15.75" x14ac:dyDescent="0.25">
      <c r="B226" s="51" t="s">
        <v>223</v>
      </c>
      <c r="C226" s="107"/>
      <c r="D226" s="144" t="s">
        <v>306</v>
      </c>
      <c r="E226" s="31" t="s">
        <v>306</v>
      </c>
      <c r="F226" s="1">
        <v>0</v>
      </c>
      <c r="G226" s="2">
        <v>0</v>
      </c>
      <c r="H226" s="58">
        <f t="shared" ref="H226:H227" si="107">F226*G226</f>
        <v>0</v>
      </c>
      <c r="I226" s="74"/>
      <c r="J226" s="83">
        <f t="shared" ref="J226:J227" si="108">H226/6.96</f>
        <v>0</v>
      </c>
    </row>
    <row r="227" spans="2:10" ht="15.75" x14ac:dyDescent="0.25">
      <c r="B227" s="51" t="s">
        <v>224</v>
      </c>
      <c r="C227" s="107"/>
      <c r="D227" s="144" t="s">
        <v>306</v>
      </c>
      <c r="E227" s="31" t="s">
        <v>306</v>
      </c>
      <c r="F227" s="1">
        <v>0</v>
      </c>
      <c r="G227" s="2">
        <v>0</v>
      </c>
      <c r="H227" s="58">
        <f t="shared" si="107"/>
        <v>0</v>
      </c>
      <c r="I227" s="74"/>
      <c r="J227" s="83">
        <f t="shared" si="108"/>
        <v>0</v>
      </c>
    </row>
    <row r="228" spans="2:10" ht="15.75" x14ac:dyDescent="0.25">
      <c r="B228" s="51" t="s">
        <v>345</v>
      </c>
      <c r="C228" s="107"/>
      <c r="D228" s="144" t="s">
        <v>306</v>
      </c>
      <c r="E228" s="31" t="s">
        <v>306</v>
      </c>
      <c r="F228" s="1">
        <v>0</v>
      </c>
      <c r="G228" s="2">
        <v>0</v>
      </c>
      <c r="H228" s="58">
        <f t="shared" si="105"/>
        <v>0</v>
      </c>
      <c r="I228" s="74"/>
      <c r="J228" s="83">
        <f t="shared" si="106"/>
        <v>0</v>
      </c>
    </row>
    <row r="229" spans="2:10" ht="16.5" thickBot="1" x14ac:dyDescent="0.3">
      <c r="B229" s="51" t="s">
        <v>346</v>
      </c>
      <c r="C229" s="116"/>
      <c r="D229" s="144" t="s">
        <v>306</v>
      </c>
      <c r="E229" s="31" t="s">
        <v>306</v>
      </c>
      <c r="F229" s="56">
        <v>0</v>
      </c>
      <c r="G229" s="57">
        <v>0</v>
      </c>
      <c r="H229" s="73">
        <f t="shared" si="105"/>
        <v>0</v>
      </c>
      <c r="I229" s="78"/>
      <c r="J229" s="84">
        <f t="shared" si="106"/>
        <v>0</v>
      </c>
    </row>
    <row r="230" spans="2:10" s="8" customFormat="1" ht="16.5" thickBot="1" x14ac:dyDescent="0.3">
      <c r="B230" s="118" t="s">
        <v>289</v>
      </c>
      <c r="C230" s="119" t="s">
        <v>310</v>
      </c>
      <c r="D230" s="120"/>
      <c r="E230" s="120"/>
      <c r="F230" s="121"/>
      <c r="G230" s="122"/>
      <c r="H230" s="123"/>
      <c r="I230" s="109">
        <f>SUM(H231:H239)</f>
        <v>0</v>
      </c>
      <c r="J230" s="110">
        <f>I230/6.96</f>
        <v>0</v>
      </c>
    </row>
    <row r="231" spans="2:10" ht="15.75" x14ac:dyDescent="0.25">
      <c r="B231" s="51" t="s">
        <v>208</v>
      </c>
      <c r="C231" s="103" t="s">
        <v>286</v>
      </c>
      <c r="D231" s="144" t="s">
        <v>306</v>
      </c>
      <c r="E231" s="31" t="s">
        <v>306</v>
      </c>
      <c r="F231" s="1">
        <v>0</v>
      </c>
      <c r="G231" s="2">
        <v>0</v>
      </c>
      <c r="H231" s="58">
        <f>F231*G231</f>
        <v>0</v>
      </c>
      <c r="I231" s="74"/>
      <c r="J231" s="83">
        <f t="shared" ref="J231" si="109">H231/6.96</f>
        <v>0</v>
      </c>
    </row>
    <row r="232" spans="2:10" ht="15.75" x14ac:dyDescent="0.25">
      <c r="B232" s="51" t="s">
        <v>209</v>
      </c>
      <c r="C232" s="104" t="s">
        <v>287</v>
      </c>
      <c r="D232" s="144" t="s">
        <v>306</v>
      </c>
      <c r="E232" s="31" t="s">
        <v>306</v>
      </c>
      <c r="F232" s="1">
        <v>0</v>
      </c>
      <c r="G232" s="2">
        <v>0</v>
      </c>
      <c r="H232" s="58">
        <f t="shared" ref="H232:H238" si="110">F232*G232</f>
        <v>0</v>
      </c>
      <c r="I232" s="74"/>
      <c r="J232" s="83">
        <f t="shared" ref="J232:J238" si="111">H232/6.96</f>
        <v>0</v>
      </c>
    </row>
    <row r="233" spans="2:10" ht="15.75" x14ac:dyDescent="0.25">
      <c r="B233" s="52" t="s">
        <v>210</v>
      </c>
      <c r="C233" s="104" t="s">
        <v>28</v>
      </c>
      <c r="D233" s="144" t="s">
        <v>306</v>
      </c>
      <c r="E233" s="31" t="s">
        <v>306</v>
      </c>
      <c r="F233" s="1">
        <v>0</v>
      </c>
      <c r="G233" s="2">
        <v>0</v>
      </c>
      <c r="H233" s="58">
        <f t="shared" si="110"/>
        <v>0</v>
      </c>
      <c r="I233" s="74"/>
      <c r="J233" s="83">
        <f t="shared" si="111"/>
        <v>0</v>
      </c>
    </row>
    <row r="234" spans="2:10" ht="15.75" x14ac:dyDescent="0.25">
      <c r="B234" s="51" t="s">
        <v>211</v>
      </c>
      <c r="C234" s="41" t="s">
        <v>288</v>
      </c>
      <c r="D234" s="144" t="s">
        <v>306</v>
      </c>
      <c r="E234" s="31" t="s">
        <v>306</v>
      </c>
      <c r="F234" s="1">
        <v>0</v>
      </c>
      <c r="G234" s="2">
        <v>0</v>
      </c>
      <c r="H234" s="58">
        <f t="shared" si="110"/>
        <v>0</v>
      </c>
      <c r="I234" s="74"/>
      <c r="J234" s="83">
        <f t="shared" si="111"/>
        <v>0</v>
      </c>
    </row>
    <row r="235" spans="2:10" ht="15.75" x14ac:dyDescent="0.25">
      <c r="B235" s="51" t="s">
        <v>212</v>
      </c>
      <c r="C235" s="151"/>
      <c r="D235" s="144" t="s">
        <v>306</v>
      </c>
      <c r="E235" s="31" t="s">
        <v>306</v>
      </c>
      <c r="F235" s="1">
        <v>0</v>
      </c>
      <c r="G235" s="2">
        <v>0</v>
      </c>
      <c r="H235" s="58">
        <f t="shared" ref="H235:H237" si="112">F235*G235</f>
        <v>0</v>
      </c>
      <c r="I235" s="74"/>
      <c r="J235" s="83">
        <f t="shared" ref="J235:J237" si="113">H235/6.96</f>
        <v>0</v>
      </c>
    </row>
    <row r="236" spans="2:10" ht="15.75" x14ac:dyDescent="0.25">
      <c r="B236" s="51" t="s">
        <v>279</v>
      </c>
      <c r="C236" s="151"/>
      <c r="D236" s="144" t="s">
        <v>306</v>
      </c>
      <c r="E236" s="31" t="s">
        <v>306</v>
      </c>
      <c r="F236" s="1">
        <v>0</v>
      </c>
      <c r="G236" s="2">
        <v>0</v>
      </c>
      <c r="H236" s="58">
        <f t="shared" si="112"/>
        <v>0</v>
      </c>
      <c r="I236" s="74"/>
      <c r="J236" s="83">
        <f t="shared" si="113"/>
        <v>0</v>
      </c>
    </row>
    <row r="237" spans="2:10" ht="15.75" x14ac:dyDescent="0.25">
      <c r="B237" s="51" t="s">
        <v>280</v>
      </c>
      <c r="C237" s="106"/>
      <c r="D237" s="144" t="s">
        <v>306</v>
      </c>
      <c r="E237" s="31" t="s">
        <v>306</v>
      </c>
      <c r="F237" s="1">
        <v>0</v>
      </c>
      <c r="G237" s="2">
        <v>0</v>
      </c>
      <c r="H237" s="58">
        <f t="shared" si="112"/>
        <v>0</v>
      </c>
      <c r="I237" s="74"/>
      <c r="J237" s="83">
        <f t="shared" si="113"/>
        <v>0</v>
      </c>
    </row>
    <row r="238" spans="2:10" ht="15.75" x14ac:dyDescent="0.25">
      <c r="B238" s="51" t="s">
        <v>281</v>
      </c>
      <c r="C238" s="45"/>
      <c r="D238" s="144" t="s">
        <v>306</v>
      </c>
      <c r="E238" s="31" t="s">
        <v>306</v>
      </c>
      <c r="F238" s="1">
        <v>0</v>
      </c>
      <c r="G238" s="2">
        <v>0</v>
      </c>
      <c r="H238" s="58">
        <f t="shared" si="110"/>
        <v>0</v>
      </c>
      <c r="I238" s="74"/>
      <c r="J238" s="83">
        <f t="shared" si="111"/>
        <v>0</v>
      </c>
    </row>
    <row r="239" spans="2:10" ht="16.5" thickBot="1" x14ac:dyDescent="0.3">
      <c r="B239" s="51" t="s">
        <v>282</v>
      </c>
      <c r="C239" s="26"/>
      <c r="D239" s="144" t="s">
        <v>306</v>
      </c>
      <c r="E239" s="31" t="s">
        <v>306</v>
      </c>
      <c r="F239" s="3">
        <v>0</v>
      </c>
      <c r="G239" s="4">
        <v>0</v>
      </c>
      <c r="H239" s="91">
        <f t="shared" ref="H239" si="114">F239*G239</f>
        <v>0</v>
      </c>
      <c r="I239" s="74"/>
      <c r="J239" s="98">
        <f t="shared" si="104"/>
        <v>0</v>
      </c>
    </row>
    <row r="240" spans="2:10" s="6" customFormat="1" ht="29.25" customHeight="1" thickBot="1" x14ac:dyDescent="0.3">
      <c r="B240" s="99">
        <v>3</v>
      </c>
      <c r="C240" s="100" t="s">
        <v>0</v>
      </c>
      <c r="D240" s="70"/>
      <c r="E240" s="70"/>
      <c r="F240" s="70"/>
      <c r="G240" s="101"/>
      <c r="H240" s="101"/>
      <c r="I240" s="102">
        <f>+I89+I6</f>
        <v>0</v>
      </c>
      <c r="J240" s="117">
        <f>I240/6.96</f>
        <v>0</v>
      </c>
    </row>
    <row r="241" spans="3:10" x14ac:dyDescent="0.25">
      <c r="C241" s="14"/>
      <c r="D241" s="15"/>
      <c r="E241" s="15"/>
      <c r="F241" s="16"/>
      <c r="G241" s="17"/>
      <c r="H241" s="17"/>
      <c r="I241" s="24"/>
    </row>
    <row r="242" spans="3:10" ht="15.75" x14ac:dyDescent="0.25">
      <c r="C242" s="18"/>
      <c r="D242" s="19"/>
      <c r="E242" s="19"/>
      <c r="F242" s="20"/>
      <c r="G242" s="21"/>
      <c r="H242" s="21"/>
      <c r="I242" s="21"/>
    </row>
    <row r="243" spans="3:10" ht="33.75" customHeight="1" x14ac:dyDescent="0.25">
      <c r="C243" s="153"/>
      <c r="D243" s="153"/>
      <c r="E243" s="153"/>
      <c r="F243" s="153"/>
      <c r="G243" s="153"/>
      <c r="H243" s="153"/>
      <c r="I243" s="153"/>
      <c r="J243" s="153"/>
    </row>
  </sheetData>
  <sheetProtection algorithmName="SHA-512" hashValue="5i0wogOpWXRVE0IvCpZC60orq6eHzGRNGWk6cM7rvhxJM2fSECcf6KyshyQulEdgHpkVRsfXXLZScyRU2eLlog==" saltValue="0hzLnmt7jH7epxa//FU2rQ==" spinCount="100000" sheet="1" formatCells="0" formatColumns="0" formatRows="0"/>
  <protectedRanges>
    <protectedRange sqref="C97:C101 C105:C109 C114:C118 C131:C135 C140:C144 C153:C157 C161:C165 C169:C178 D167:G178 C182:C186 C201:C203 C213:C215 C225:C229 C237:C239 D91:G101 D103:G109 D111:G118 D120:G135 D137:G144 D146:G157 D159:G165 D180:G186 D188:G203 D205:G215 D217:G229 D231:G239" name="Rango2"/>
    <protectedRange sqref="C11:C15 C19:C23 C28:C32 D25:G32 C35:C39 C47:C51 C59:C63 C73:C77 C83:C87 D8:G15 D17:G23 D34:G39 D41:G51 D53:G63 D65:G77 D79:G87" name="Rango1"/>
  </protectedRanges>
  <mergeCells count="5">
    <mergeCell ref="B1:J1"/>
    <mergeCell ref="C243:J243"/>
    <mergeCell ref="D2:H2"/>
    <mergeCell ref="D3:H3"/>
    <mergeCell ref="B4:H4"/>
  </mergeCells>
  <phoneticPr fontId="15" type="noConversion"/>
  <dataValidations disablePrompts="1" count="1">
    <dataValidation type="list" allowBlank="1" showInputMessage="1" showErrorMessage="1" sqref="E217:E229 E8:E15 E25:E32 E17:E23 E34:E39 E41:E51 E53:E63 E65:E77 E79:E87 E91:E101 E103:E109 E111:E118 E120:E135 E137:E144 E146:E157 E167:E178 E159:E165 E180:E186 E188:E203 E205:E215 E231:E239" xr:uid="{C3B350E8-E813-4D47-A2CB-78745085AC65}">
      <formula1>Unidad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70" orientation="landscape" r:id="rId1"/>
  <ignoredErrors>
    <ignoredError sqref="J88" unlockedFormula="1"/>
    <ignoredError sqref="J16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Error" error="Introduzca un Financiador" xr:uid="{29B9F764-6F30-4593-B7D2-9658F7FA44EF}">
          <x14:formula1>
            <xm:f>Item_Selección!$B$1:$B$5</xm:f>
          </x14:formula1>
          <xm:sqref>D17:D23 D180:D186 D8:D15 D25:D32 D34:D39 D41:D51 D91:D101 D103:D109 D111:D118 D120:D135 D137:D144 D146:D157 D167:D178 D159:D165 D188:D203</xm:sqref>
        </x14:dataValidation>
        <x14:dataValidation type="list" allowBlank="1" showInputMessage="1" showErrorMessage="1" errorTitle="Error" error="Introduzca un Financiador" xr:uid="{9428FA63-A279-48EC-981C-EB21EB487A1D}">
          <x14:formula1>
            <xm:f>Item_Selección!$C$2:$C$5</xm:f>
          </x14:formula1>
          <xm:sqref>D53:D63 D217:D229 D65:D77 D79:D87 D205:D215 D231:D239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C5"/>
  <sheetViews>
    <sheetView workbookViewId="0">
      <selection activeCell="C3" sqref="C3"/>
    </sheetView>
  </sheetViews>
  <sheetFormatPr baseColWidth="10" defaultRowHeight="15" x14ac:dyDescent="0.25"/>
  <cols>
    <col min="2" max="2" width="21.140625" customWidth="1"/>
    <col min="3" max="3" width="16" customWidth="1"/>
  </cols>
  <sheetData>
    <row r="1" spans="1:3" x14ac:dyDescent="0.25">
      <c r="A1" t="s">
        <v>306</v>
      </c>
      <c r="B1" t="s">
        <v>306</v>
      </c>
    </row>
    <row r="2" spans="1:3" x14ac:dyDescent="0.25">
      <c r="A2" t="s">
        <v>53</v>
      </c>
      <c r="B2" t="s">
        <v>112</v>
      </c>
      <c r="C2" t="s">
        <v>306</v>
      </c>
    </row>
    <row r="3" spans="1:3" x14ac:dyDescent="0.25">
      <c r="A3" t="s">
        <v>105</v>
      </c>
      <c r="B3" t="s">
        <v>113</v>
      </c>
      <c r="C3" t="s">
        <v>113</v>
      </c>
    </row>
    <row r="4" spans="1:3" x14ac:dyDescent="0.25">
      <c r="A4" t="s">
        <v>54</v>
      </c>
      <c r="B4" t="s">
        <v>114</v>
      </c>
      <c r="C4" t="s">
        <v>114</v>
      </c>
    </row>
    <row r="5" spans="1:3" x14ac:dyDescent="0.25">
      <c r="A5" t="s">
        <v>55</v>
      </c>
      <c r="B5" t="s">
        <v>115</v>
      </c>
      <c r="C5" t="s">
        <v>115</v>
      </c>
    </row>
  </sheetData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Presupuesto_Desglosado_Document</vt:lpstr>
      <vt:lpstr>Item_Selección</vt:lpstr>
      <vt:lpstr>Presupuesto_Desglosado_Document!Área_de_impresión</vt:lpstr>
      <vt:lpstr>Presupuesto_Desglosado_Document!Títulos_a_imprimir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Diana Cifuentes</dc:creator>
  <dc:description>Desarrollado por Dirección de Cinematografía, Ministerio de Cultura.</dc:description>
  <cp:lastModifiedBy>Nelson Ardaya Sanchez</cp:lastModifiedBy>
  <cp:lastPrinted>2019-06-14T19:38:07Z</cp:lastPrinted>
  <dcterms:created xsi:type="dcterms:W3CDTF">2012-01-12T20:33:45Z</dcterms:created>
  <dcterms:modified xsi:type="dcterms:W3CDTF">2019-06-18T18:13:44Z</dcterms:modified>
</cp:coreProperties>
</file>