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"/>
    </mc:Choice>
  </mc:AlternateContent>
  <xr:revisionPtr revIDLastSave="0" documentId="13_ncr:1_{3874430E-553A-4946-9439-E16035D1CBFB}" xr6:coauthVersionLast="43" xr6:coauthVersionMax="43" xr10:uidLastSave="{00000000-0000-0000-0000-000000000000}"/>
  <workbookProtection workbookAlgorithmName="SHA-512" workbookHashValue="N20nGVRcflRr5L2S+0IBB1PQPOzsWvd9P1RoEHgK0KyQWH5Janaq3DJzLZ18u3XA7dQHmGDuUzAafM7UEq4Lsw==" workbookSaltValue="uU2wMPGqVaXHny2Cjpsnbw==" workbookSpinCount="100000" lockStructure="1"/>
  <bookViews>
    <workbookView xWindow="-120" yWindow="-120" windowWidth="29040" windowHeight="15840" xr2:uid="{00000000-000D-0000-FFFF-FFFF00000000}"/>
  </bookViews>
  <sheets>
    <sheet name="Presupuesto_Desglosado_Ficcion" sheetId="5" r:id="rId1"/>
    <sheet name="Item_Selección" sheetId="6" state="hidden" r:id="rId2"/>
  </sheets>
  <definedNames>
    <definedName name="_xlnm.Print_Area" localSheetId="0">Presupuesto_Desglosado_Ficcion!$B$1:$J$227</definedName>
    <definedName name="_xlnm.Print_Titles" localSheetId="0">Presupuesto_Desglosado_Ficcion!$1:$5</definedName>
    <definedName name="Unidad">Item_Selección!$A$1:$A$5</definedName>
    <definedName name="Unidades">Item_Selección!$A$2:$A$5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4" i="5" l="1"/>
  <c r="I6" i="5"/>
  <c r="I135" i="5" l="1"/>
  <c r="H221" i="5"/>
  <c r="J221" i="5" s="1"/>
  <c r="H222" i="5"/>
  <c r="J222" i="5"/>
  <c r="H205" i="5"/>
  <c r="J205" i="5" s="1"/>
  <c r="H206" i="5"/>
  <c r="J206" i="5"/>
  <c r="H197" i="5"/>
  <c r="J197" i="5"/>
  <c r="H198" i="5"/>
  <c r="J198" i="5" s="1"/>
  <c r="H189" i="5"/>
  <c r="J189" i="5" s="1"/>
  <c r="H190" i="5"/>
  <c r="J190" i="5" s="1"/>
  <c r="H177" i="5"/>
  <c r="J177" i="5" s="1"/>
  <c r="H178" i="5"/>
  <c r="J178" i="5" s="1"/>
  <c r="H163" i="5"/>
  <c r="J163" i="5" s="1"/>
  <c r="H164" i="5"/>
  <c r="J164" i="5" s="1"/>
  <c r="H154" i="5"/>
  <c r="J154" i="5" s="1"/>
  <c r="H155" i="5"/>
  <c r="J155" i="5" s="1"/>
  <c r="H131" i="5"/>
  <c r="J131" i="5" s="1"/>
  <c r="H132" i="5"/>
  <c r="J132" i="5" s="1"/>
  <c r="H133" i="5"/>
  <c r="J133" i="5"/>
  <c r="H112" i="5"/>
  <c r="J112" i="5" s="1"/>
  <c r="H113" i="5"/>
  <c r="J113" i="5"/>
  <c r="H114" i="5"/>
  <c r="J114" i="5"/>
  <c r="H102" i="5"/>
  <c r="J102" i="5" s="1"/>
  <c r="H103" i="5"/>
  <c r="J103" i="5"/>
  <c r="H93" i="5"/>
  <c r="J93" i="5" s="1"/>
  <c r="H94" i="5"/>
  <c r="J94" i="5"/>
  <c r="H85" i="5"/>
  <c r="J85" i="5" s="1"/>
  <c r="H86" i="5"/>
  <c r="J86" i="5"/>
  <c r="H39" i="5"/>
  <c r="J39" i="5" s="1"/>
  <c r="H40" i="5"/>
  <c r="J40" i="5"/>
  <c r="H48" i="5"/>
  <c r="J48" i="5"/>
  <c r="H49" i="5"/>
  <c r="J49" i="5" s="1"/>
  <c r="H54" i="5"/>
  <c r="J54" i="5"/>
  <c r="H55" i="5"/>
  <c r="J55" i="5" s="1"/>
  <c r="H31" i="5"/>
  <c r="J31" i="5" s="1"/>
  <c r="H32" i="5"/>
  <c r="J32" i="5" s="1"/>
  <c r="H20" i="5"/>
  <c r="J20" i="5" s="1"/>
  <c r="H21" i="5"/>
  <c r="J21" i="5" s="1"/>
  <c r="H13" i="5"/>
  <c r="J13" i="5" s="1"/>
  <c r="H14" i="5"/>
  <c r="J14" i="5" s="1"/>
  <c r="H67" i="5"/>
  <c r="J67" i="5" s="1"/>
  <c r="H68" i="5"/>
  <c r="J68" i="5" s="1"/>
  <c r="H219" i="5" l="1"/>
  <c r="H223" i="5" l="1"/>
  <c r="J223" i="5"/>
  <c r="H224" i="5"/>
  <c r="I224" i="5" s="1"/>
  <c r="H225" i="5"/>
  <c r="I225" i="5" s="1"/>
  <c r="J225" i="5" s="1"/>
  <c r="H226" i="5"/>
  <c r="I226" i="5" s="1"/>
  <c r="J226" i="5" s="1"/>
  <c r="H71" i="5"/>
  <c r="I71" i="5" s="1"/>
  <c r="H72" i="5"/>
  <c r="I72" i="5" s="1"/>
  <c r="J72" i="5" s="1"/>
  <c r="H69" i="5"/>
  <c r="J69" i="5" s="1"/>
  <c r="H70" i="5"/>
  <c r="I70" i="5" s="1"/>
  <c r="J70" i="5" s="1"/>
  <c r="J224" i="5" l="1"/>
  <c r="J71" i="5"/>
  <c r="H12" i="5"/>
  <c r="J12" i="5" s="1"/>
  <c r="H15" i="5"/>
  <c r="J15" i="5" s="1"/>
  <c r="H22" i="5"/>
  <c r="J22" i="5" s="1"/>
  <c r="H30" i="5"/>
  <c r="J30" i="5" s="1"/>
  <c r="H33" i="5"/>
  <c r="J33" i="5" s="1"/>
  <c r="H41" i="5"/>
  <c r="J41" i="5" s="1"/>
  <c r="H42" i="5"/>
  <c r="J42" i="5" s="1"/>
  <c r="H47" i="5"/>
  <c r="J47" i="5"/>
  <c r="H56" i="5"/>
  <c r="J56" i="5" s="1"/>
  <c r="H57" i="5"/>
  <c r="J57" i="5" s="1"/>
  <c r="H66" i="5"/>
  <c r="J66" i="5" s="1"/>
  <c r="H84" i="5"/>
  <c r="J84" i="5" s="1"/>
  <c r="H92" i="5"/>
  <c r="J92" i="5" s="1"/>
  <c r="H101" i="5"/>
  <c r="J101" i="5" s="1"/>
  <c r="H104" i="5"/>
  <c r="J104" i="5" s="1"/>
  <c r="H153" i="5"/>
  <c r="J153" i="5" s="1"/>
  <c r="H162" i="5"/>
  <c r="J162" i="5" s="1"/>
  <c r="H176" i="5"/>
  <c r="J176" i="5" s="1"/>
  <c r="H179" i="5"/>
  <c r="J179" i="5" s="1"/>
  <c r="H187" i="5"/>
  <c r="J187" i="5" s="1"/>
  <c r="H188" i="5"/>
  <c r="J188" i="5" s="1"/>
  <c r="H191" i="5"/>
  <c r="J191" i="5" s="1"/>
  <c r="H196" i="5"/>
  <c r="J196" i="5" s="1"/>
  <c r="H199" i="5"/>
  <c r="J199" i="5" s="1"/>
  <c r="H204" i="5"/>
  <c r="H207" i="5"/>
  <c r="J207" i="5" s="1"/>
  <c r="H220" i="5"/>
  <c r="J220" i="5" s="1"/>
  <c r="J204" i="5" l="1"/>
  <c r="H216" i="5"/>
  <c r="J216" i="5" s="1"/>
  <c r="H217" i="5"/>
  <c r="J217" i="5" s="1"/>
  <c r="H218" i="5"/>
  <c r="J218" i="5" s="1"/>
  <c r="J219" i="5"/>
  <c r="H203" i="5"/>
  <c r="J203" i="5" s="1"/>
  <c r="H194" i="5"/>
  <c r="J194" i="5" s="1"/>
  <c r="H195" i="5"/>
  <c r="J195" i="5" s="1"/>
  <c r="H182" i="5"/>
  <c r="J182" i="5" s="1"/>
  <c r="H183" i="5"/>
  <c r="J183" i="5" s="1"/>
  <c r="H184" i="5"/>
  <c r="J184" i="5" s="1"/>
  <c r="H185" i="5"/>
  <c r="J185" i="5" s="1"/>
  <c r="H186" i="5"/>
  <c r="J186" i="5" s="1"/>
  <c r="H168" i="5"/>
  <c r="J168" i="5" s="1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J174" i="5" s="1"/>
  <c r="H175" i="5"/>
  <c r="J175" i="5" s="1"/>
  <c r="H159" i="5"/>
  <c r="J159" i="5" s="1"/>
  <c r="H160" i="5"/>
  <c r="J160" i="5" s="1"/>
  <c r="H161" i="5"/>
  <c r="J161" i="5" s="1"/>
  <c r="H165" i="5"/>
  <c r="J165" i="5" s="1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J142" i="5" s="1"/>
  <c r="H143" i="5"/>
  <c r="J143" i="5" s="1"/>
  <c r="H144" i="5"/>
  <c r="J144" i="5" s="1"/>
  <c r="H145" i="5"/>
  <c r="J145" i="5" s="1"/>
  <c r="H146" i="5"/>
  <c r="J146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6" i="5"/>
  <c r="J156" i="5" s="1"/>
  <c r="H118" i="5"/>
  <c r="J118" i="5" s="1"/>
  <c r="H119" i="5"/>
  <c r="J119" i="5" s="1"/>
  <c r="H120" i="5"/>
  <c r="J120" i="5" s="1"/>
  <c r="H121" i="5"/>
  <c r="J121" i="5" s="1"/>
  <c r="H122" i="5"/>
  <c r="J122" i="5" s="1"/>
  <c r="H123" i="5"/>
  <c r="J123" i="5" s="1"/>
  <c r="H124" i="5"/>
  <c r="J124" i="5" s="1"/>
  <c r="H125" i="5"/>
  <c r="J125" i="5" s="1"/>
  <c r="H126" i="5"/>
  <c r="J126" i="5" s="1"/>
  <c r="H127" i="5"/>
  <c r="J127" i="5" s="1"/>
  <c r="H128" i="5"/>
  <c r="J128" i="5" s="1"/>
  <c r="H129" i="5"/>
  <c r="J129" i="5" s="1"/>
  <c r="H130" i="5"/>
  <c r="J130" i="5" s="1"/>
  <c r="H134" i="5"/>
  <c r="J134" i="5" s="1"/>
  <c r="H107" i="5"/>
  <c r="J107" i="5" s="1"/>
  <c r="H108" i="5"/>
  <c r="J108" i="5" s="1"/>
  <c r="H109" i="5"/>
  <c r="J109" i="5" s="1"/>
  <c r="H110" i="5"/>
  <c r="J110" i="5" s="1"/>
  <c r="H111" i="5"/>
  <c r="J111" i="5" s="1"/>
  <c r="H115" i="5"/>
  <c r="J115" i="5" s="1"/>
  <c r="H98" i="5"/>
  <c r="J98" i="5" s="1"/>
  <c r="H99" i="5"/>
  <c r="J99" i="5" s="1"/>
  <c r="H100" i="5"/>
  <c r="J100" i="5" s="1"/>
  <c r="H90" i="5"/>
  <c r="J90" i="5" s="1"/>
  <c r="H91" i="5"/>
  <c r="J91" i="5" s="1"/>
  <c r="H95" i="5"/>
  <c r="J95" i="5" s="1"/>
  <c r="H81" i="5"/>
  <c r="J81" i="5" s="1"/>
  <c r="H82" i="5"/>
  <c r="J82" i="5" s="1"/>
  <c r="H83" i="5"/>
  <c r="J83" i="5" s="1"/>
  <c r="H87" i="5"/>
  <c r="J87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53" i="5"/>
  <c r="J53" i="5" s="1"/>
  <c r="H45" i="5"/>
  <c r="J45" i="5" s="1"/>
  <c r="H46" i="5"/>
  <c r="J46" i="5" s="1"/>
  <c r="H50" i="5"/>
  <c r="J50" i="5" s="1"/>
  <c r="H36" i="5"/>
  <c r="J36" i="5" s="1"/>
  <c r="H37" i="5"/>
  <c r="J37" i="5" s="1"/>
  <c r="H38" i="5"/>
  <c r="J38" i="5" s="1"/>
  <c r="H26" i="5"/>
  <c r="J26" i="5" s="1"/>
  <c r="H27" i="5"/>
  <c r="J27" i="5" s="1"/>
  <c r="H28" i="5"/>
  <c r="J28" i="5" s="1"/>
  <c r="H29" i="5"/>
  <c r="J29" i="5" s="1"/>
  <c r="H18" i="5"/>
  <c r="J18" i="5" s="1"/>
  <c r="H19" i="5"/>
  <c r="J19" i="5" s="1"/>
  <c r="H23" i="5"/>
  <c r="J23" i="5" s="1"/>
  <c r="H9" i="5"/>
  <c r="H10" i="5"/>
  <c r="J10" i="5" s="1"/>
  <c r="H11" i="5"/>
  <c r="J11" i="5" s="1"/>
  <c r="J9" i="5" l="1"/>
  <c r="H215" i="5" l="1"/>
  <c r="J215" i="5" s="1"/>
  <c r="H214" i="5"/>
  <c r="J214" i="5" s="1"/>
  <c r="H213" i="5"/>
  <c r="J213" i="5" s="1"/>
  <c r="H212" i="5"/>
  <c r="J212" i="5" s="1"/>
  <c r="H211" i="5"/>
  <c r="H210" i="5"/>
  <c r="J210" i="5" s="1"/>
  <c r="H209" i="5"/>
  <c r="J209" i="5" s="1"/>
  <c r="H202" i="5"/>
  <c r="J202" i="5" s="1"/>
  <c r="H201" i="5"/>
  <c r="H193" i="5"/>
  <c r="J193" i="5" s="1"/>
  <c r="H181" i="5"/>
  <c r="J181" i="5" s="1"/>
  <c r="H167" i="5"/>
  <c r="J167" i="5" s="1"/>
  <c r="H158" i="5"/>
  <c r="H136" i="5"/>
  <c r="J136" i="5" s="1"/>
  <c r="H117" i="5"/>
  <c r="J117" i="5" s="1"/>
  <c r="H106" i="5"/>
  <c r="J106" i="5" s="1"/>
  <c r="H97" i="5"/>
  <c r="J97" i="5" s="1"/>
  <c r="H89" i="5"/>
  <c r="J89" i="5" s="1"/>
  <c r="H80" i="5"/>
  <c r="J80" i="5" s="1"/>
  <c r="H79" i="5"/>
  <c r="J79" i="5" s="1"/>
  <c r="H78" i="5"/>
  <c r="J78" i="5" s="1"/>
  <c r="H77" i="5"/>
  <c r="J77" i="5" s="1"/>
  <c r="H76" i="5"/>
  <c r="J76" i="5" s="1"/>
  <c r="H59" i="5"/>
  <c r="H52" i="5"/>
  <c r="J52" i="5" s="1"/>
  <c r="H44" i="5"/>
  <c r="J44" i="5" s="1"/>
  <c r="H35" i="5"/>
  <c r="J35" i="5" s="1"/>
  <c r="H25" i="5"/>
  <c r="J25" i="5" s="1"/>
  <c r="H17" i="5"/>
  <c r="J17" i="5" s="1"/>
  <c r="H8" i="5"/>
  <c r="J201" i="5" l="1"/>
  <c r="I200" i="5"/>
  <c r="J200" i="5" s="1"/>
  <c r="J59" i="5"/>
  <c r="I58" i="5"/>
  <c r="J211" i="5"/>
  <c r="I208" i="5"/>
  <c r="J8" i="5"/>
  <c r="I7" i="5"/>
  <c r="I157" i="5"/>
  <c r="J157" i="5" s="1"/>
  <c r="J158" i="5"/>
  <c r="I88" i="5"/>
  <c r="J88" i="5" s="1"/>
  <c r="I105" i="5"/>
  <c r="J105" i="5" s="1"/>
  <c r="I166" i="5"/>
  <c r="I34" i="5"/>
  <c r="J34" i="5" s="1"/>
  <c r="I192" i="5"/>
  <c r="J192" i="5" s="1"/>
  <c r="I51" i="5"/>
  <c r="J51" i="5" s="1"/>
  <c r="J135" i="5"/>
  <c r="I43" i="5"/>
  <c r="J43" i="5" s="1"/>
  <c r="I16" i="5"/>
  <c r="J16" i="5" s="1"/>
  <c r="J58" i="5"/>
  <c r="I116" i="5"/>
  <c r="J116" i="5" s="1"/>
  <c r="I180" i="5"/>
  <c r="J180" i="5" s="1"/>
  <c r="I24" i="5"/>
  <c r="J24" i="5" s="1"/>
  <c r="I96" i="5"/>
  <c r="J96" i="5" s="1"/>
  <c r="I75" i="5"/>
  <c r="J75" i="5" l="1"/>
  <c r="J74" i="5"/>
  <c r="J208" i="5"/>
  <c r="J7" i="5"/>
  <c r="J166" i="5"/>
  <c r="J6" i="5" l="1"/>
  <c r="I227" i="5"/>
  <c r="J227" i="5" s="1"/>
</calcChain>
</file>

<file path=xl/sharedStrings.xml><?xml version="1.0" encoding="utf-8"?>
<sst xmlns="http://schemas.openxmlformats.org/spreadsheetml/2006/main" count="771" uniqueCount="359">
  <si>
    <t>TOTAL</t>
  </si>
  <si>
    <t>PRODUCTORES</t>
  </si>
  <si>
    <t>CASTING</t>
  </si>
  <si>
    <t>PRUEBAS CÁMARA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</si>
  <si>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</si>
  <si>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</si>
  <si>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</si>
  <si>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</si>
  <si>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</si>
  <si>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</si>
  <si>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</si>
  <si>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</si>
  <si>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</si>
  <si>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Alquiler planta o generador</t>
  </si>
  <si>
    <t>Material virgen (latas)</t>
  </si>
  <si>
    <t>FX (efectos especiales en escena: disparos, explosiones, juegos pirotécnicos, vehículos, etc.)</t>
  </si>
  <si>
    <t>Compras y alquileres ambientación (incluye vehículos en escena)</t>
  </si>
  <si>
    <t>Compras y alquileres escenografía</t>
  </si>
  <si>
    <t>Compras y alquileres utilería</t>
  </si>
  <si>
    <t>Compras y alquileres vestuario</t>
  </si>
  <si>
    <t>Compras y alquileres maquillaje</t>
  </si>
  <si>
    <t>Alquiler paquete de sonido</t>
  </si>
  <si>
    <t>Reparación y daños en locaciones</t>
  </si>
  <si>
    <t xml:space="preserve">Transporte personas y carga aéreo nacional </t>
  </si>
  <si>
    <t>Seguridad</t>
  </si>
  <si>
    <t>Pruebas cámara</t>
  </si>
  <si>
    <t>Transporte personas y carga terrestre</t>
  </si>
  <si>
    <t>Alimentación</t>
  </si>
  <si>
    <t>Foto fija</t>
  </si>
  <si>
    <t>Practicantes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</si>
  <si>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</si>
  <si>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</si>
  <si>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</si>
  <si>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</si>
  <si>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</si>
  <si>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</si>
  <si>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</si>
  <si>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</si>
  <si>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</si>
  <si>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</si>
  <si>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</si>
  <si>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</si>
  <si>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</si>
  <si>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</si>
  <si>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</si>
  <si>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</si>
  <si>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</si>
  <si>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</si>
  <si>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</si>
  <si>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 xml:space="preserve">PREPRODUCCIÓN </t>
  </si>
  <si>
    <t>Ítem</t>
  </si>
  <si>
    <t>LOGÍSTICA</t>
  </si>
  <si>
    <t>Electricista</t>
  </si>
  <si>
    <t>Escenógrafo</t>
  </si>
  <si>
    <t>Sonidista</t>
  </si>
  <si>
    <t>MATERIALES DE ARTE, ESCENOGRAFÍA, UTILERÍA, MAQUILLAJE Y VESTUARIO</t>
  </si>
  <si>
    <t>Compras misceláneas de sonido</t>
  </si>
  <si>
    <t>Unidad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</si>
  <si>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</si>
  <si>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</si>
  <si>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t xml:space="preserve">Transporte personas y carga aéreo </t>
  </si>
  <si>
    <t xml:space="preserve">Transporte personas y carga fluvial </t>
  </si>
  <si>
    <t xml:space="preserve">Alojamiento </t>
  </si>
  <si>
    <t>PRODUCCIÓN DE CAMPO</t>
  </si>
  <si>
    <t xml:space="preserve">Asistente(s) de producción de campo  </t>
  </si>
  <si>
    <t xml:space="preserve">Otros asistentes de dirección </t>
  </si>
  <si>
    <t>PERSONAL PRODUCCIÓN DE CAMPO</t>
  </si>
  <si>
    <t xml:space="preserve">DIRECCIÓN Y CABEZAS DE EQUIPO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</si>
  <si>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</si>
  <si>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</si>
  <si>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</si>
  <si>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</si>
  <si>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</si>
  <si>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Asistente de casting</t>
  </si>
  <si>
    <t>Alojamiento equipo de rodaje y actores</t>
  </si>
  <si>
    <t>Lavandería equipo de rodaje y actores</t>
  </si>
  <si>
    <t>Cafetería</t>
  </si>
  <si>
    <t>Aseo, baños portátiles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</si>
  <si>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</si>
  <si>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</si>
  <si>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</si>
  <si>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</si>
  <si>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</si>
  <si>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</si>
  <si>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Días</t>
  </si>
  <si>
    <t>Meses</t>
  </si>
  <si>
    <t>Paquete</t>
  </si>
  <si>
    <t>Asistente(s)  de producción</t>
  </si>
  <si>
    <t xml:space="preserve">Gerente de producción 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</si>
  <si>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</si>
  <si>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</si>
  <si>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</si>
  <si>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</si>
  <si>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</si>
  <si>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r>
      <t>Asistente de cámara III (</t>
    </r>
    <r>
      <rPr>
        <i/>
        <sz val="12"/>
        <color indexed="8"/>
        <rFont val="Calibri"/>
        <family val="2"/>
      </rPr>
      <t>Video assist)</t>
    </r>
  </si>
  <si>
    <t>Asistente de cámara I (foquista)</t>
  </si>
  <si>
    <t>Otros asistentes de luces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</si>
  <si>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</si>
  <si>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</si>
  <si>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</si>
  <si>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</si>
  <si>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</si>
  <si>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</si>
  <si>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</si>
  <si>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</si>
  <si>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</si>
  <si>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</si>
  <si>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</si>
  <si>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</si>
  <si>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</si>
  <si>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</si>
  <si>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</si>
  <si>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</si>
  <si>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</si>
  <si>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2.2</t>
  </si>
  <si>
    <t>2.3</t>
  </si>
  <si>
    <t>2.4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</si>
  <si>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</si>
  <si>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</si>
  <si>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</si>
  <si>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</si>
  <si>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</si>
  <si>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</si>
  <si>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</si>
  <si>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</si>
  <si>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2.3.4</t>
  </si>
  <si>
    <t>2.4.1</t>
  </si>
  <si>
    <t>2.4.2</t>
  </si>
  <si>
    <t>2.4.3</t>
  </si>
  <si>
    <t>COD.</t>
  </si>
  <si>
    <t>Continuista (Script)</t>
  </si>
  <si>
    <t>Detrás de cámaras</t>
  </si>
  <si>
    <t xml:space="preserve">Asistente de dirección </t>
  </si>
  <si>
    <t>Asistente de producción de campo</t>
  </si>
  <si>
    <t xml:space="preserve">Otros asistentes de producción de campo </t>
  </si>
  <si>
    <t>Operador de cámara</t>
  </si>
  <si>
    <t>Técnico de imagen digital (DIT)</t>
  </si>
  <si>
    <t>Asistiente de sonido</t>
  </si>
  <si>
    <t>Discos duros u otros medios de almacenamiento</t>
  </si>
  <si>
    <t>Compras misceláneas de rodaje, accesioros y materiales</t>
  </si>
  <si>
    <t>Alquiler de locaciones</t>
  </si>
  <si>
    <t>Gastos de viaje</t>
  </si>
  <si>
    <t>Semanas</t>
  </si>
  <si>
    <t>Precio Unitario</t>
  </si>
  <si>
    <t>Total en Bolivianos</t>
  </si>
  <si>
    <t>Productor(a) de línea</t>
  </si>
  <si>
    <t>Productor(a) de campo</t>
  </si>
  <si>
    <t>Director(a)</t>
  </si>
  <si>
    <t>Director(a) de fotografía</t>
  </si>
  <si>
    <t>Director(a) de arte</t>
  </si>
  <si>
    <t>Director(a) de casting</t>
  </si>
  <si>
    <t>Asistente de director(a) de producción</t>
  </si>
  <si>
    <t>PIU</t>
  </si>
  <si>
    <t>Auspicio</t>
  </si>
  <si>
    <t>Aporte Propio</t>
  </si>
  <si>
    <t>Otro Financiamiento</t>
  </si>
  <si>
    <t>2.5</t>
  </si>
  <si>
    <t>2.5.1</t>
  </si>
  <si>
    <t>2.5.2</t>
  </si>
  <si>
    <t>2.6</t>
  </si>
  <si>
    <t>2.6.1</t>
  </si>
  <si>
    <t>2.7</t>
  </si>
  <si>
    <t>2.7.1</t>
  </si>
  <si>
    <t>2.7.2</t>
  </si>
  <si>
    <t>2.7.3</t>
  </si>
  <si>
    <t>2.7.4</t>
  </si>
  <si>
    <t>2.7.5</t>
  </si>
  <si>
    <t>2.7.6</t>
  </si>
  <si>
    <t>Cantidad</t>
  </si>
  <si>
    <t>Bs. 6,96</t>
  </si>
  <si>
    <t>Total en Dólares</t>
  </si>
  <si>
    <t>1.1.6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</si>
  <si>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</si>
  <si>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</si>
  <si>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</si>
  <si>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</si>
  <si>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</si>
  <si>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</si>
  <si>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</si>
  <si>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</si>
  <si>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</si>
  <si>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</si>
  <si>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</si>
  <si>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</si>
  <si>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</si>
  <si>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</si>
  <si>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</si>
  <si>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</si>
  <si>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</si>
  <si>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</si>
  <si>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</si>
  <si>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</si>
  <si>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</si>
  <si>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</si>
  <si>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</si>
  <si>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</si>
  <si>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</si>
  <si>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</si>
  <si>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</si>
  <si>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</si>
  <si>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</si>
  <si>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</si>
  <si>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</si>
  <si>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2.1</t>
  </si>
  <si>
    <t>2.1.4</t>
  </si>
  <si>
    <t>2.1.5</t>
  </si>
  <si>
    <t>2.1.6</t>
  </si>
  <si>
    <t>2.1.7</t>
  </si>
  <si>
    <t>2.1.8</t>
  </si>
  <si>
    <t>2.1.9</t>
  </si>
  <si>
    <t>2.1.10</t>
  </si>
  <si>
    <t>2.2.3</t>
  </si>
  <si>
    <t>2.2.4</t>
  </si>
  <si>
    <t>2.2.5</t>
  </si>
  <si>
    <t>2.3.5</t>
  </si>
  <si>
    <t>2.3.6</t>
  </si>
  <si>
    <t>2.4.4</t>
  </si>
  <si>
    <t>2.4.5</t>
  </si>
  <si>
    <t>2.4.6</t>
  </si>
  <si>
    <t>2.4.7</t>
  </si>
  <si>
    <t>2.4.8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</si>
  <si>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</si>
  <si>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</si>
  <si>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</si>
  <si>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</si>
  <si>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</si>
  <si>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</si>
  <si>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</si>
  <si>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</si>
  <si>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</si>
  <si>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</si>
  <si>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</si>
  <si>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</si>
  <si>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</si>
  <si>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</si>
  <si>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</si>
  <si>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</si>
  <si>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</si>
  <si>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</si>
  <si>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</si>
  <si>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</si>
  <si>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</si>
  <si>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</si>
  <si>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</si>
  <si>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</si>
  <si>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</si>
  <si>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</si>
  <si>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</si>
  <si>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</si>
  <si>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</si>
  <si>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</si>
  <si>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</si>
  <si>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</si>
  <si>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</si>
  <si>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</si>
  <si>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</si>
  <si>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</si>
  <si>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</si>
  <si>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</si>
  <si>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</si>
  <si>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</si>
  <si>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</si>
  <si>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</si>
  <si>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</si>
  <si>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</si>
  <si>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</si>
  <si>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</si>
  <si>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</si>
  <si>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</si>
  <si>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</si>
  <si>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</si>
  <si>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</si>
  <si>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</si>
  <si>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</si>
  <si>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</si>
  <si>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2.10</t>
  </si>
  <si>
    <t>2.10.1</t>
  </si>
  <si>
    <t>2.10.2</t>
  </si>
  <si>
    <t>2.10.3</t>
  </si>
  <si>
    <t>2.10.4</t>
  </si>
  <si>
    <t>2.10.5</t>
  </si>
  <si>
    <t>2.11</t>
  </si>
  <si>
    <t>2.11.1</t>
  </si>
  <si>
    <t>2.11.2</t>
  </si>
  <si>
    <t>2.11.3</t>
  </si>
  <si>
    <t>2.11.4</t>
  </si>
  <si>
    <t>2.11.5</t>
  </si>
  <si>
    <t>2.12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</si>
  <si>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</si>
  <si>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</si>
  <si>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</si>
  <si>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</si>
  <si>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</si>
  <si>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</si>
  <si>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</si>
  <si>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</si>
  <si>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</si>
  <si>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</si>
  <si>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</si>
  <si>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</si>
  <si>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</si>
  <si>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PRESUPUESTO PARA PRODUCCIÓN DE LARGOMETRAJES (Ficción)</t>
  </si>
  <si>
    <t>1.8</t>
  </si>
  <si>
    <t>1.9</t>
  </si>
  <si>
    <t>1.10</t>
  </si>
  <si>
    <t>Gerente de Producción</t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</si>
  <si>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dron,cabezas,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 otros)</t>
    </r>
  </si>
  <si>
    <t>Radiotaxi</t>
  </si>
  <si>
    <t>Nombre del postulante:</t>
  </si>
  <si>
    <t>Título de la obra:</t>
  </si>
  <si>
    <t>2.13</t>
  </si>
  <si>
    <t>2.14</t>
  </si>
  <si>
    <t>2.15</t>
  </si>
  <si>
    <t>SEGUROS, ASPECTOS JURÍDICOS Y FINANCIEROS</t>
  </si>
  <si>
    <t xml:space="preserve">GASTOS ADMINISTRATIVOS Y DE OFICINA </t>
  </si>
  <si>
    <t>PERSONAL ADMINISTRATIVO Y SERVICIOS</t>
  </si>
  <si>
    <t>GASTOS ADMINISTRATIVOS Y DE OFICINA</t>
  </si>
  <si>
    <t>SELECCIONAR</t>
  </si>
  <si>
    <t>Fuente de Financimiento</t>
  </si>
  <si>
    <t>* Todos los items deben incluir los pagos impositivos de ley (si corresponde)</t>
  </si>
  <si>
    <t>Precio Total en Bolivianos</t>
  </si>
  <si>
    <t>T/C:  1 dólar =</t>
  </si>
  <si>
    <t>1.1.7</t>
  </si>
  <si>
    <t>1.1.8</t>
  </si>
  <si>
    <t>1.2.6</t>
  </si>
  <si>
    <t>1.2.7</t>
  </si>
  <si>
    <t>1.3.8</t>
  </si>
  <si>
    <t>1.3.9</t>
  </si>
  <si>
    <t>1.4.7</t>
  </si>
  <si>
    <t>1.4.8</t>
  </si>
  <si>
    <t>1.5.6</t>
  </si>
  <si>
    <t>1.5.7</t>
  </si>
  <si>
    <t>1.6.5</t>
  </si>
  <si>
    <t>1.6.6</t>
  </si>
  <si>
    <t>1.7.10</t>
  </si>
  <si>
    <t>1.7.11</t>
  </si>
  <si>
    <t>2.1.11</t>
  </si>
  <si>
    <t>2.1.12</t>
  </si>
  <si>
    <t>2.2.6</t>
  </si>
  <si>
    <t>2.2.7</t>
  </si>
  <si>
    <t>2.3.7</t>
  </si>
  <si>
    <t>2.3.8</t>
  </si>
  <si>
    <t>2.4.9</t>
  </si>
  <si>
    <t>2.4.10</t>
  </si>
  <si>
    <t>2.5.17</t>
  </si>
  <si>
    <t>2.5.18</t>
  </si>
  <si>
    <t>2.6.20</t>
  </si>
  <si>
    <t>2.6.21</t>
  </si>
  <si>
    <t>2.7.7</t>
  </si>
  <si>
    <t>2.7.8</t>
  </si>
  <si>
    <t>2.8.12</t>
  </si>
  <si>
    <t>2.9.10</t>
  </si>
  <si>
    <t>2.9.11</t>
  </si>
  <si>
    <t>2.10.6</t>
  </si>
  <si>
    <t>2.10.7</t>
  </si>
  <si>
    <t>2.11.6</t>
  </si>
  <si>
    <t>2.11.7</t>
  </si>
  <si>
    <t>2.12.14</t>
  </si>
  <si>
    <t>2.12.15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</si>
</sst>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&quot;Bs&quot;#,##0.00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740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9900"/>
      </bottom>
      <diagonal/>
    </border>
    <border>
      <left style="thin">
        <color indexed="64"/>
      </left>
      <right/>
      <top style="thin">
        <color indexed="64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 style="medium">
        <color rgb="FFFF9900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thin">
        <color indexed="64"/>
      </top>
      <bottom style="thin">
        <color indexed="64"/>
      </bottom>
      <diagonal/>
    </border>
    <border>
      <left style="medium">
        <color rgb="FFFF9900"/>
      </left>
      <right style="medium">
        <color rgb="FFFF9900"/>
      </right>
      <top style="thin">
        <color indexed="64"/>
      </top>
      <bottom style="medium">
        <color rgb="FFFF9900"/>
      </bottom>
      <diagonal/>
    </border>
    <border>
      <left style="medium">
        <color theme="9"/>
      </left>
      <right style="medium">
        <color theme="9"/>
      </right>
      <top style="medium">
        <color rgb="FFFF9900"/>
      </top>
      <bottom style="medium">
        <color theme="9"/>
      </bottom>
      <diagonal/>
    </border>
    <border>
      <left style="medium">
        <color theme="9"/>
      </left>
      <right/>
      <top style="medium">
        <color rgb="FFFF9900"/>
      </top>
      <bottom style="medium">
        <color theme="9"/>
      </bottom>
      <diagonal/>
    </border>
    <border>
      <left style="medium">
        <color rgb="FFFF9900"/>
      </left>
      <right/>
      <top/>
      <bottom/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/>
      <right/>
      <top/>
      <bottom style="thin">
        <color theme="9" tint="0.59996337778862885"/>
      </bottom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thin">
        <color indexed="64"/>
      </bottom>
      <diagonal/>
    </border>
    <border>
      <left/>
      <right/>
      <top style="medium">
        <color rgb="FFFF9900"/>
      </top>
      <bottom/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/>
      <bottom/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 style="medium">
        <color theme="9"/>
      </left>
      <right style="medium">
        <color theme="9"/>
      </right>
      <top style="medium">
        <color rgb="FFFF9900"/>
      </top>
      <bottom/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medium">
        <color rgb="FFFF9900"/>
      </top>
      <bottom style="medium">
        <color rgb="FFFF9900"/>
      </bottom>
      <diagonal/>
    </border>
    <border>
      <left style="thin">
        <color indexed="64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thin">
        <color indexed="64"/>
      </bottom>
      <diagonal/>
    </border>
    <border>
      <left style="medium">
        <color theme="9"/>
      </left>
      <right style="medium">
        <color rgb="FFFF9900"/>
      </right>
      <top style="medium">
        <color rgb="FFFF9900"/>
      </top>
      <bottom style="medium">
        <color theme="9"/>
      </bottom>
      <diagonal/>
    </border>
    <border>
      <left style="medium">
        <color theme="9"/>
      </left>
      <right/>
      <top style="medium">
        <color rgb="FFFF9900"/>
      </top>
      <bottom style="medium">
        <color rgb="FFFF9900"/>
      </bottom>
      <diagonal/>
    </border>
    <border>
      <left style="medium">
        <color theme="9"/>
      </left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4" fillId="0" borderId="1" xfId="0" applyFont="1" applyBorder="1" applyAlignment="1" applyProtection="1">
      <alignment horizontal="center" vertical="top" wrapText="1"/>
      <protection locked="0"/>
    </xf>
    <xf numFmtId="165" fontId="4" fillId="0" borderId="1" xfId="1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165" fontId="4" fillId="0" borderId="2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165" fontId="5" fillId="0" borderId="0" xfId="1" applyNumberFormat="1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165" fontId="5" fillId="0" borderId="0" xfId="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5" fontId="9" fillId="0" borderId="0" xfId="1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5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" applyNumberFormat="1" applyFont="1" applyAlignment="1" applyProtection="1">
      <alignment wrapText="1"/>
      <protection locked="0"/>
    </xf>
    <xf numFmtId="165" fontId="7" fillId="0" borderId="0" xfId="1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1" fillId="0" borderId="3" xfId="0" applyFont="1" applyFill="1" applyBorder="1" applyAlignment="1" applyProtection="1">
      <alignment vertical="top" wrapText="1"/>
    </xf>
    <xf numFmtId="0" fontId="11" fillId="0" borderId="3" xfId="0" applyFont="1" applyBorder="1" applyAlignment="1" applyProtection="1">
      <alignment vertical="top" wrapText="1"/>
    </xf>
    <xf numFmtId="3" fontId="5" fillId="0" borderId="0" xfId="0" applyNumberFormat="1" applyFont="1" applyProtection="1">
      <protection locked="0"/>
    </xf>
    <xf numFmtId="0" fontId="11" fillId="0" borderId="3" xfId="0" applyFont="1" applyBorder="1" applyAlignment="1" applyProtection="1"/>
    <xf numFmtId="0" fontId="0" fillId="0" borderId="1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vertical="top" wrapText="1"/>
    </xf>
    <xf numFmtId="0" fontId="11" fillId="0" borderId="6" xfId="0" applyFont="1" applyBorder="1" applyAlignment="1" applyProtection="1"/>
    <xf numFmtId="165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top" wrapText="1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top" wrapText="1"/>
      <protection locked="0"/>
    </xf>
    <xf numFmtId="165" fontId="4" fillId="0" borderId="15" xfId="1" applyNumberFormat="1" applyFont="1" applyFill="1" applyBorder="1" applyAlignment="1" applyProtection="1">
      <alignment vertical="top" wrapText="1"/>
      <protection locked="0"/>
    </xf>
    <xf numFmtId="166" fontId="4" fillId="0" borderId="18" xfId="0" applyNumberFormat="1" applyFont="1" applyBorder="1" applyAlignment="1" applyProtection="1">
      <alignment horizontal="right" vertical="top"/>
    </xf>
    <xf numFmtId="166" fontId="4" fillId="0" borderId="19" xfId="0" applyNumberFormat="1" applyFont="1" applyBorder="1" applyAlignment="1" applyProtection="1">
      <alignment horizontal="right" vertical="top"/>
    </xf>
    <xf numFmtId="165" fontId="4" fillId="4" borderId="7" xfId="1" applyNumberFormat="1" applyFont="1" applyFill="1" applyBorder="1" applyAlignment="1" applyProtection="1">
      <alignment vertical="top" wrapText="1"/>
    </xf>
    <xf numFmtId="165" fontId="4" fillId="4" borderId="13" xfId="1" applyNumberFormat="1" applyFont="1" applyFill="1" applyBorder="1" applyAlignment="1" applyProtection="1">
      <alignment vertical="top" wrapText="1"/>
    </xf>
    <xf numFmtId="165" fontId="6" fillId="7" borderId="20" xfId="1" applyNumberFormat="1" applyFont="1" applyFill="1" applyBorder="1" applyAlignment="1" applyProtection="1">
      <alignment vertical="top" wrapText="1"/>
    </xf>
    <xf numFmtId="165" fontId="6" fillId="7" borderId="21" xfId="1" applyNumberFormat="1" applyFont="1" applyFill="1" applyBorder="1" applyAlignment="1" applyProtection="1">
      <alignment vertical="top" wrapText="1"/>
    </xf>
    <xf numFmtId="165" fontId="4" fillId="4" borderId="7" xfId="1" applyNumberFormat="1" applyFont="1" applyFill="1" applyBorder="1" applyAlignment="1" applyProtection="1">
      <alignment vertical="center" wrapText="1"/>
    </xf>
    <xf numFmtId="166" fontId="4" fillId="0" borderId="22" xfId="0" applyNumberFormat="1" applyFont="1" applyBorder="1" applyAlignment="1" applyProtection="1">
      <alignment horizontal="right" vertical="top"/>
    </xf>
    <xf numFmtId="166" fontId="4" fillId="0" borderId="22" xfId="0" applyNumberFormat="1" applyFont="1" applyBorder="1" applyAlignment="1" applyProtection="1">
      <alignment horizontal="right" vertical="center"/>
    </xf>
    <xf numFmtId="166" fontId="4" fillId="0" borderId="23" xfId="0" applyNumberFormat="1" applyFont="1" applyBorder="1" applyAlignment="1" applyProtection="1">
      <alignment horizontal="right" vertical="center"/>
    </xf>
    <xf numFmtId="165" fontId="8" fillId="5" borderId="24" xfId="1" applyNumberFormat="1" applyFont="1" applyFill="1" applyBorder="1" applyAlignment="1" applyProtection="1">
      <alignment vertical="top" wrapText="1"/>
    </xf>
    <xf numFmtId="165" fontId="8" fillId="5" borderId="25" xfId="1" applyNumberFormat="1" applyFont="1" applyFill="1" applyBorder="1" applyAlignment="1" applyProtection="1">
      <alignment vertical="top" wrapText="1"/>
    </xf>
    <xf numFmtId="165" fontId="6" fillId="7" borderId="26" xfId="1" applyNumberFormat="1" applyFont="1" applyFill="1" applyBorder="1" applyAlignment="1" applyProtection="1">
      <alignment vertical="top" wrapText="1"/>
    </xf>
    <xf numFmtId="165" fontId="8" fillId="7" borderId="26" xfId="1" applyNumberFormat="1" applyFont="1" applyFill="1" applyBorder="1" applyAlignment="1" applyProtection="1">
      <alignment vertical="top" wrapText="1"/>
    </xf>
    <xf numFmtId="165" fontId="6" fillId="7" borderId="27" xfId="1" applyNumberFormat="1" applyFont="1" applyFill="1" applyBorder="1" applyAlignment="1" applyProtection="1">
      <alignment vertical="top" wrapText="1"/>
    </xf>
    <xf numFmtId="166" fontId="4" fillId="0" borderId="17" xfId="0" applyNumberFormat="1" applyFont="1" applyBorder="1" applyAlignment="1" applyProtection="1">
      <alignment horizontal="right" vertical="top"/>
    </xf>
    <xf numFmtId="166" fontId="4" fillId="6" borderId="24" xfId="0" applyNumberFormat="1" applyFont="1" applyFill="1" applyBorder="1" applyAlignment="1" applyProtection="1">
      <alignment horizontal="right" vertical="top"/>
    </xf>
    <xf numFmtId="0" fontId="9" fillId="0" borderId="1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165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9" xfId="0" applyFont="1" applyFill="1" applyBorder="1" applyAlignment="1" applyProtection="1">
      <alignment horizontal="center" vertical="center" wrapText="1"/>
      <protection locked="0"/>
    </xf>
    <xf numFmtId="167" fontId="9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9" borderId="28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Protection="1">
      <protection locked="0"/>
    </xf>
    <xf numFmtId="0" fontId="8" fillId="10" borderId="0" xfId="0" applyFont="1" applyFill="1" applyBorder="1" applyAlignment="1">
      <alignment vertical="top" wrapText="1"/>
    </xf>
    <xf numFmtId="0" fontId="5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 applyProtection="1">
      <alignment horizontal="center" wrapText="1"/>
      <protection locked="0"/>
    </xf>
    <xf numFmtId="165" fontId="5" fillId="10" borderId="0" xfId="1" applyNumberFormat="1" applyFont="1" applyFill="1" applyBorder="1" applyAlignment="1" applyProtection="1">
      <alignment wrapText="1"/>
      <protection locked="0"/>
    </xf>
    <xf numFmtId="165" fontId="7" fillId="10" borderId="0" xfId="1" applyNumberFormat="1" applyFont="1" applyFill="1" applyBorder="1" applyAlignment="1" applyProtection="1">
      <alignment wrapText="1"/>
      <protection locked="0"/>
    </xf>
    <xf numFmtId="166" fontId="5" fillId="10" borderId="0" xfId="0" applyNumberFormat="1" applyFont="1" applyFill="1" applyBorder="1" applyProtection="1"/>
    <xf numFmtId="0" fontId="9" fillId="0" borderId="29" xfId="0" applyFont="1" applyBorder="1" applyAlignment="1">
      <alignment horizontal="center"/>
    </xf>
    <xf numFmtId="0" fontId="8" fillId="0" borderId="30" xfId="0" applyFont="1" applyFill="1" applyBorder="1" applyAlignment="1" applyProtection="1">
      <alignment vertical="top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top" wrapText="1"/>
      <protection locked="0"/>
    </xf>
    <xf numFmtId="165" fontId="8" fillId="0" borderId="30" xfId="1" applyNumberFormat="1" applyFont="1" applyFill="1" applyBorder="1" applyAlignment="1" applyProtection="1">
      <alignment vertical="top" wrapText="1"/>
      <protection locked="0"/>
    </xf>
    <xf numFmtId="165" fontId="8" fillId="0" borderId="30" xfId="1" applyNumberFormat="1" applyFont="1" applyFill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>
      <alignment horizontal="center" vertical="top" wrapText="1"/>
    </xf>
    <xf numFmtId="0" fontId="13" fillId="3" borderId="30" xfId="0" applyFont="1" applyFill="1" applyBorder="1" applyAlignment="1" applyProtection="1">
      <alignment vertical="top" wrapText="1"/>
    </xf>
    <xf numFmtId="0" fontId="14" fillId="3" borderId="30" xfId="0" applyFont="1" applyFill="1" applyBorder="1" applyAlignment="1" applyProtection="1">
      <alignment horizontal="center" vertical="center" wrapText="1"/>
      <protection locked="0"/>
    </xf>
    <xf numFmtId="0" fontId="14" fillId="3" borderId="30" xfId="0" applyFont="1" applyFill="1" applyBorder="1" applyAlignment="1" applyProtection="1">
      <alignment horizontal="center" vertical="top" wrapText="1"/>
      <protection locked="0"/>
    </xf>
    <xf numFmtId="165" fontId="14" fillId="3" borderId="30" xfId="1" applyNumberFormat="1" applyFont="1" applyFill="1" applyBorder="1" applyAlignment="1" applyProtection="1">
      <alignment vertical="top" wrapText="1"/>
      <protection locked="0"/>
    </xf>
    <xf numFmtId="165" fontId="13" fillId="3" borderId="34" xfId="1" applyNumberFormat="1" applyFont="1" applyFill="1" applyBorder="1" applyAlignment="1" applyProtection="1">
      <alignment vertical="top" wrapText="1"/>
    </xf>
    <xf numFmtId="166" fontId="13" fillId="6" borderId="34" xfId="1" applyNumberFormat="1" applyFont="1" applyFill="1" applyBorder="1" applyAlignment="1" applyProtection="1">
      <alignment vertical="top" wrapText="1"/>
    </xf>
    <xf numFmtId="0" fontId="9" fillId="0" borderId="35" xfId="0" applyFont="1" applyBorder="1" applyAlignment="1">
      <alignment horizontal="center"/>
    </xf>
    <xf numFmtId="165" fontId="8" fillId="5" borderId="16" xfId="1" applyNumberFormat="1" applyFont="1" applyFill="1" applyBorder="1" applyAlignment="1" applyProtection="1">
      <alignment vertical="top" wrapText="1"/>
    </xf>
    <xf numFmtId="166" fontId="4" fillId="6" borderId="16" xfId="0" applyNumberFormat="1" applyFont="1" applyFill="1" applyBorder="1" applyAlignment="1" applyProtection="1">
      <alignment horizontal="right" vertical="top"/>
    </xf>
    <xf numFmtId="0" fontId="19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top" wrapText="1"/>
      <protection locked="0"/>
    </xf>
    <xf numFmtId="165" fontId="4" fillId="0" borderId="36" xfId="1" applyNumberFormat="1" applyFont="1" applyFill="1" applyBorder="1" applyAlignment="1" applyProtection="1">
      <alignment vertical="top" wrapText="1"/>
      <protection locked="0"/>
    </xf>
    <xf numFmtId="165" fontId="4" fillId="4" borderId="37" xfId="1" applyNumberFormat="1" applyFont="1" applyFill="1" applyBorder="1" applyAlignment="1" applyProtection="1">
      <alignment vertical="top" wrapText="1"/>
    </xf>
    <xf numFmtId="0" fontId="8" fillId="0" borderId="36" xfId="0" applyFont="1" applyFill="1" applyBorder="1" applyAlignment="1" applyProtection="1">
      <alignment vertical="top" wrapText="1"/>
    </xf>
    <xf numFmtId="0" fontId="5" fillId="0" borderId="31" xfId="0" applyFont="1" applyBorder="1" applyAlignment="1">
      <alignment horizontal="center"/>
    </xf>
    <xf numFmtId="0" fontId="4" fillId="2" borderId="12" xfId="0" applyFont="1" applyFill="1" applyBorder="1" applyAlignment="1" applyProtection="1">
      <alignment vertical="top" wrapText="1"/>
    </xf>
    <xf numFmtId="0" fontId="19" fillId="0" borderId="15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vertical="top" wrapText="1"/>
    </xf>
    <xf numFmtId="0" fontId="4" fillId="2" borderId="38" xfId="0" applyFont="1" applyFill="1" applyBorder="1" applyAlignment="1" applyProtection="1">
      <alignment horizontal="center" vertical="top" wrapText="1"/>
      <protection locked="0"/>
    </xf>
    <xf numFmtId="165" fontId="4" fillId="2" borderId="38" xfId="1" applyNumberFormat="1" applyFont="1" applyFill="1" applyBorder="1" applyAlignment="1" applyProtection="1">
      <alignment vertical="top" wrapText="1"/>
      <protection locked="0"/>
    </xf>
    <xf numFmtId="165" fontId="4" fillId="0" borderId="38" xfId="1" applyNumberFormat="1" applyFont="1" applyFill="1" applyBorder="1" applyAlignment="1" applyProtection="1">
      <alignment vertical="top" wrapTex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165" fontId="4" fillId="0" borderId="30" xfId="1" applyNumberFormat="1" applyFont="1" applyBorder="1" applyAlignment="1" applyProtection="1">
      <alignment vertical="top" wrapText="1"/>
      <protection locked="0"/>
    </xf>
    <xf numFmtId="165" fontId="4" fillId="0" borderId="30" xfId="1" applyNumberFormat="1" applyFont="1" applyFill="1" applyBorder="1" applyAlignment="1" applyProtection="1">
      <alignment vertical="top" wrapText="1"/>
    </xf>
    <xf numFmtId="0" fontId="11" fillId="0" borderId="12" xfId="0" applyFont="1" applyFill="1" applyBorder="1" applyAlignment="1" applyProtection="1">
      <alignment vertical="top" wrapText="1"/>
    </xf>
    <xf numFmtId="0" fontId="11" fillId="0" borderId="12" xfId="0" applyFont="1" applyBorder="1" applyAlignment="1" applyProtection="1"/>
    <xf numFmtId="0" fontId="6" fillId="0" borderId="30" xfId="0" applyFont="1" applyBorder="1" applyAlignment="1" applyProtection="1">
      <alignment vertical="top" wrapText="1"/>
    </xf>
    <xf numFmtId="0" fontId="13" fillId="3" borderId="26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 applyProtection="1">
      <alignment vertical="top" wrapText="1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top" wrapText="1"/>
      <protection locked="0"/>
    </xf>
    <xf numFmtId="165" fontId="14" fillId="3" borderId="0" xfId="1" applyNumberFormat="1" applyFont="1" applyFill="1" applyBorder="1" applyAlignment="1" applyProtection="1">
      <alignment vertical="top" wrapText="1"/>
      <protection locked="0"/>
    </xf>
    <xf numFmtId="165" fontId="13" fillId="3" borderId="32" xfId="1" applyNumberFormat="1" applyFont="1" applyFill="1" applyBorder="1" applyAlignment="1" applyProtection="1">
      <alignment vertical="top" wrapText="1"/>
    </xf>
    <xf numFmtId="166" fontId="13" fillId="6" borderId="32" xfId="1" applyNumberFormat="1" applyFont="1" applyFill="1" applyBorder="1" applyAlignment="1" applyProtection="1">
      <alignment vertical="top" wrapText="1"/>
    </xf>
    <xf numFmtId="0" fontId="13" fillId="3" borderId="2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14" fillId="3" borderId="9" xfId="1" applyNumberFormat="1" applyFont="1" applyFill="1" applyBorder="1" applyAlignment="1" applyProtection="1">
      <alignment vertical="center" wrapText="1"/>
      <protection locked="0"/>
    </xf>
    <xf numFmtId="165" fontId="14" fillId="3" borderId="9" xfId="1" applyNumberFormat="1" applyFont="1" applyFill="1" applyBorder="1" applyAlignment="1" applyProtection="1">
      <alignment vertical="center" wrapText="1"/>
    </xf>
    <xf numFmtId="166" fontId="13" fillId="6" borderId="14" xfId="1" applyNumberFormat="1" applyFont="1" applyFill="1" applyBorder="1" applyAlignment="1" applyProtection="1">
      <alignment vertical="center" wrapText="1"/>
    </xf>
    <xf numFmtId="166" fontId="4" fillId="6" borderId="39" xfId="0" applyNumberFormat="1" applyFont="1" applyFill="1" applyBorder="1" applyAlignment="1" applyProtection="1">
      <alignment horizontal="right" vertical="top"/>
    </xf>
    <xf numFmtId="166" fontId="4" fillId="0" borderId="23" xfId="0" applyNumberFormat="1" applyFont="1" applyBorder="1" applyAlignment="1" applyProtection="1">
      <alignment horizontal="right" vertical="top"/>
    </xf>
    <xf numFmtId="0" fontId="8" fillId="0" borderId="30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65" fontId="4" fillId="0" borderId="15" xfId="1" applyNumberFormat="1" applyFont="1" applyFill="1" applyBorder="1" applyAlignment="1" applyProtection="1">
      <alignment vertical="center" wrapText="1"/>
      <protection locked="0"/>
    </xf>
    <xf numFmtId="165" fontId="4" fillId="4" borderId="13" xfId="1" applyNumberFormat="1" applyFont="1" applyFill="1" applyBorder="1" applyAlignment="1" applyProtection="1">
      <alignment vertical="center" wrapText="1"/>
    </xf>
    <xf numFmtId="165" fontId="8" fillId="5" borderId="40" xfId="1" applyNumberFormat="1" applyFont="1" applyFill="1" applyBorder="1" applyAlignment="1" applyProtection="1">
      <alignment vertical="top" wrapText="1"/>
    </xf>
    <xf numFmtId="166" fontId="4" fillId="6" borderId="41" xfId="0" applyNumberFormat="1" applyFont="1" applyFill="1" applyBorder="1" applyAlignment="1" applyProtection="1">
      <alignment horizontal="right" vertical="top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0" fillId="2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8" fillId="9" borderId="2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B1:J230"/>
  <sheetViews>
    <sheetView showGridLines="0" tabSelected="1" zoomScale="85" zoomScaleNormal="85" zoomScaleSheetLayoutView="100" zoomScalePageLayoutView="60" workbookViewId="0">
      <pane xSplit="3" ySplit="5" topLeftCell="D57" activePane="bottomRight" state="frozen"/>
      <selection pane="topRight" activeCell="D1" sqref="D1"/>
      <selection pane="bottomLeft" activeCell="A4" sqref="A4"/>
      <selection pane="bottomRight" activeCell="L73" sqref="L73"/>
    </sheetView>
  </sheetViews>
  <sheetFormatPr baseColWidth="10" defaultColWidth="10.85546875" defaultRowHeight="15" x14ac:dyDescent="0.25"/>
  <cols>
    <col min="1" max="1" width="0.85546875" style="5" customWidth="1"/>
    <col min="2" max="2" width="7.140625" style="22" bestFit="1" customWidth="1"/>
    <col min="3" max="3" width="63" style="10" bestFit="1" customWidth="1"/>
    <col min="4" max="4" width="16.5703125" style="11" customWidth="1"/>
    <col min="5" max="5" width="15.7109375" style="11" customWidth="1"/>
    <col min="6" max="6" width="10.28515625" style="12" bestFit="1" customWidth="1"/>
    <col min="7" max="7" width="16.42578125" style="13" customWidth="1"/>
    <col min="8" max="8" width="17.140625" style="13" bestFit="1" customWidth="1"/>
    <col min="9" max="9" width="20.140625" style="25" customWidth="1"/>
    <col min="10" max="10" width="19.140625" style="34" customWidth="1"/>
    <col min="11" max="16384" width="10.85546875" style="5"/>
  </cols>
  <sheetData>
    <row r="1" spans="2:10" ht="33" customHeight="1" x14ac:dyDescent="0.25">
      <c r="B1" s="150" t="s">
        <v>301</v>
      </c>
      <c r="C1" s="150"/>
      <c r="D1" s="150"/>
      <c r="E1" s="150"/>
      <c r="F1" s="150"/>
      <c r="G1" s="150"/>
      <c r="H1" s="150"/>
      <c r="I1" s="150"/>
      <c r="J1" s="150"/>
    </row>
    <row r="2" spans="2:10" ht="21" x14ac:dyDescent="0.25">
      <c r="B2" s="70"/>
      <c r="C2" s="72" t="s">
        <v>309</v>
      </c>
      <c r="D2" s="152"/>
      <c r="E2" s="152"/>
      <c r="F2" s="152"/>
      <c r="G2" s="152"/>
      <c r="H2" s="152"/>
      <c r="I2" s="70"/>
      <c r="J2" s="70"/>
    </row>
    <row r="3" spans="2:10" ht="21" x14ac:dyDescent="0.25">
      <c r="B3" s="71"/>
      <c r="C3" s="72" t="s">
        <v>308</v>
      </c>
      <c r="D3" s="152"/>
      <c r="E3" s="152"/>
      <c r="F3" s="152"/>
      <c r="G3" s="152"/>
      <c r="H3" s="152"/>
      <c r="I3" s="71"/>
      <c r="J3" s="71"/>
    </row>
    <row r="4" spans="2:10" ht="33" customHeight="1" thickBot="1" x14ac:dyDescent="0.3">
      <c r="B4" s="153" t="s">
        <v>319</v>
      </c>
      <c r="C4" s="153"/>
      <c r="D4" s="153"/>
      <c r="E4" s="153"/>
      <c r="F4" s="153"/>
      <c r="G4" s="153"/>
      <c r="H4" s="153"/>
      <c r="I4" s="68" t="s">
        <v>321</v>
      </c>
      <c r="J4" s="69" t="s">
        <v>169</v>
      </c>
    </row>
    <row r="5" spans="2:10" s="6" customFormat="1" ht="38.25" customHeight="1" thickBot="1" x14ac:dyDescent="0.3">
      <c r="B5" s="64" t="s">
        <v>129</v>
      </c>
      <c r="C5" s="65" t="s">
        <v>50</v>
      </c>
      <c r="D5" s="23" t="s">
        <v>318</v>
      </c>
      <c r="E5" s="23" t="s">
        <v>57</v>
      </c>
      <c r="F5" s="23" t="s">
        <v>168</v>
      </c>
      <c r="G5" s="24" t="s">
        <v>143</v>
      </c>
      <c r="H5" s="24" t="s">
        <v>320</v>
      </c>
      <c r="I5" s="66" t="s">
        <v>144</v>
      </c>
      <c r="J5" s="67" t="s">
        <v>170</v>
      </c>
    </row>
    <row r="6" spans="2:10" ht="19.5" thickBot="1" x14ac:dyDescent="0.3">
      <c r="B6" s="88">
        <v>1</v>
      </c>
      <c r="C6" s="89" t="s">
        <v>49</v>
      </c>
      <c r="D6" s="90"/>
      <c r="E6" s="90"/>
      <c r="F6" s="91"/>
      <c r="G6" s="92"/>
      <c r="H6" s="92"/>
      <c r="I6" s="93">
        <f>I7+I16+I24+I34+I43+I51+I58+I70+I71+I72</f>
        <v>0</v>
      </c>
      <c r="J6" s="94">
        <f>I6/6.96</f>
        <v>0</v>
      </c>
    </row>
    <row r="7" spans="2:10" s="8" customFormat="1" ht="16.5" thickBot="1" x14ac:dyDescent="0.3">
      <c r="B7" s="81" t="s">
        <v>97</v>
      </c>
      <c r="C7" s="82" t="s">
        <v>1</v>
      </c>
      <c r="D7" s="83"/>
      <c r="E7" s="83"/>
      <c r="F7" s="84"/>
      <c r="G7" s="85"/>
      <c r="H7" s="86"/>
      <c r="I7" s="57">
        <f>SUM(H8:H15)</f>
        <v>0</v>
      </c>
      <c r="J7" s="63">
        <f>I7/6.96</f>
        <v>0</v>
      </c>
    </row>
    <row r="8" spans="2:10" ht="15.75" x14ac:dyDescent="0.25">
      <c r="B8" s="37" t="s">
        <v>100</v>
      </c>
      <c r="C8" s="30" t="s">
        <v>88</v>
      </c>
      <c r="D8" s="139" t="s">
        <v>317</v>
      </c>
      <c r="E8" s="140" t="s">
        <v>317</v>
      </c>
      <c r="F8" s="1">
        <v>0</v>
      </c>
      <c r="G8" s="2">
        <v>0</v>
      </c>
      <c r="H8" s="49">
        <f>F8*G8</f>
        <v>0</v>
      </c>
      <c r="I8" s="51"/>
      <c r="J8" s="62">
        <f t="shared" ref="J8:J11" si="0">H8/6.96</f>
        <v>0</v>
      </c>
    </row>
    <row r="9" spans="2:10" ht="15.75" x14ac:dyDescent="0.25">
      <c r="B9" s="37" t="s">
        <v>101</v>
      </c>
      <c r="C9" s="30" t="s">
        <v>145</v>
      </c>
      <c r="D9" s="139" t="s">
        <v>317</v>
      </c>
      <c r="E9" s="140" t="s">
        <v>317</v>
      </c>
      <c r="F9" s="1">
        <v>0</v>
      </c>
      <c r="G9" s="2">
        <v>0</v>
      </c>
      <c r="H9" s="49">
        <f t="shared" ref="H9:H11" si="1">F9*G9</f>
        <v>0</v>
      </c>
      <c r="I9" s="51"/>
      <c r="J9" s="47">
        <f t="shared" si="0"/>
        <v>0</v>
      </c>
    </row>
    <row r="10" spans="2:10" ht="15.75" x14ac:dyDescent="0.25">
      <c r="B10" s="37" t="s">
        <v>102</v>
      </c>
      <c r="C10" s="30" t="s">
        <v>87</v>
      </c>
      <c r="D10" s="139" t="s">
        <v>317</v>
      </c>
      <c r="E10" s="140" t="s">
        <v>317</v>
      </c>
      <c r="F10" s="1">
        <v>0</v>
      </c>
      <c r="G10" s="2">
        <v>0</v>
      </c>
      <c r="H10" s="49">
        <f t="shared" si="1"/>
        <v>0</v>
      </c>
      <c r="I10" s="51"/>
      <c r="J10" s="47">
        <f t="shared" si="0"/>
        <v>0</v>
      </c>
    </row>
    <row r="11" spans="2:10" ht="15.75" x14ac:dyDescent="0.25">
      <c r="B11" s="37" t="s">
        <v>103</v>
      </c>
      <c r="C11" s="39"/>
      <c r="D11" s="139" t="s">
        <v>317</v>
      </c>
      <c r="E11" s="140" t="s">
        <v>317</v>
      </c>
      <c r="F11" s="1">
        <v>0</v>
      </c>
      <c r="G11" s="2">
        <v>0</v>
      </c>
      <c r="H11" s="49">
        <f t="shared" si="1"/>
        <v>0</v>
      </c>
      <c r="I11" s="51"/>
      <c r="J11" s="47">
        <f t="shared" si="0"/>
        <v>0</v>
      </c>
    </row>
    <row r="12" spans="2:10" ht="15.75" x14ac:dyDescent="0.25">
      <c r="B12" s="37" t="s">
        <v>104</v>
      </c>
      <c r="C12" s="39"/>
      <c r="D12" s="139" t="s">
        <v>317</v>
      </c>
      <c r="E12" s="140" t="s">
        <v>317</v>
      </c>
      <c r="F12" s="1">
        <v>0</v>
      </c>
      <c r="G12" s="2">
        <v>0</v>
      </c>
      <c r="H12" s="49">
        <f t="shared" ref="H12:H15" si="2">F12*G12</f>
        <v>0</v>
      </c>
      <c r="I12" s="51"/>
      <c r="J12" s="47">
        <f t="shared" ref="J12:J15" si="3">H12/6.96</f>
        <v>0</v>
      </c>
    </row>
    <row r="13" spans="2:10" ht="15.75" x14ac:dyDescent="0.25">
      <c r="B13" s="37" t="s">
        <v>171</v>
      </c>
      <c r="C13" s="148"/>
      <c r="D13" s="139" t="s">
        <v>317</v>
      </c>
      <c r="E13" s="140" t="s">
        <v>317</v>
      </c>
      <c r="F13" s="1">
        <v>0</v>
      </c>
      <c r="G13" s="2">
        <v>0</v>
      </c>
      <c r="H13" s="49">
        <f t="shared" ref="H13:H14" si="4">F13*G13</f>
        <v>0</v>
      </c>
      <c r="I13" s="51"/>
      <c r="J13" s="47">
        <f t="shared" ref="J13:J14" si="5">H13/6.96</f>
        <v>0</v>
      </c>
    </row>
    <row r="14" spans="2:10" ht="15.75" x14ac:dyDescent="0.25">
      <c r="B14" s="37" t="s">
        <v>322</v>
      </c>
      <c r="C14" s="148"/>
      <c r="D14" s="139" t="s">
        <v>317</v>
      </c>
      <c r="E14" s="140" t="s">
        <v>317</v>
      </c>
      <c r="F14" s="1">
        <v>0</v>
      </c>
      <c r="G14" s="2">
        <v>0</v>
      </c>
      <c r="H14" s="49">
        <f t="shared" si="4"/>
        <v>0</v>
      </c>
      <c r="I14" s="51"/>
      <c r="J14" s="47">
        <f t="shared" si="5"/>
        <v>0</v>
      </c>
    </row>
    <row r="15" spans="2:10" ht="16.5" thickBot="1" x14ac:dyDescent="0.3">
      <c r="B15" s="37" t="s">
        <v>323</v>
      </c>
      <c r="C15" s="105"/>
      <c r="D15" s="141" t="s">
        <v>317</v>
      </c>
      <c r="E15" s="142" t="s">
        <v>317</v>
      </c>
      <c r="F15" s="45">
        <v>0</v>
      </c>
      <c r="G15" s="46">
        <v>0</v>
      </c>
      <c r="H15" s="50">
        <f t="shared" si="2"/>
        <v>0</v>
      </c>
      <c r="I15" s="52"/>
      <c r="J15" s="48">
        <f t="shared" si="3"/>
        <v>0</v>
      </c>
    </row>
    <row r="16" spans="2:10" ht="16.5" thickBot="1" x14ac:dyDescent="0.3">
      <c r="B16" s="81" t="s">
        <v>98</v>
      </c>
      <c r="C16" s="107" t="s">
        <v>63</v>
      </c>
      <c r="D16" s="143"/>
      <c r="E16" s="143"/>
      <c r="F16" s="108"/>
      <c r="G16" s="109"/>
      <c r="H16" s="110"/>
      <c r="I16" s="57">
        <f>SUM(H17:H23)</f>
        <v>0</v>
      </c>
      <c r="J16" s="63">
        <f>I16/6.96</f>
        <v>0</v>
      </c>
    </row>
    <row r="17" spans="2:10" ht="15.75" x14ac:dyDescent="0.25">
      <c r="B17" s="37" t="s">
        <v>105</v>
      </c>
      <c r="C17" s="31" t="s">
        <v>146</v>
      </c>
      <c r="D17" s="139" t="s">
        <v>317</v>
      </c>
      <c r="E17" s="140" t="s">
        <v>317</v>
      </c>
      <c r="F17" s="9">
        <v>0</v>
      </c>
      <c r="G17" s="2">
        <v>0</v>
      </c>
      <c r="H17" s="49">
        <f>F17*G17</f>
        <v>0</v>
      </c>
      <c r="I17" s="51"/>
      <c r="J17" s="47">
        <f t="shared" ref="J17:J23" si="6">H17/6.96</f>
        <v>0</v>
      </c>
    </row>
    <row r="18" spans="2:10" ht="15.75" x14ac:dyDescent="0.25">
      <c r="B18" s="37" t="s">
        <v>106</v>
      </c>
      <c r="C18" s="30" t="s">
        <v>64</v>
      </c>
      <c r="D18" s="139" t="s">
        <v>317</v>
      </c>
      <c r="E18" s="140" t="s">
        <v>317</v>
      </c>
      <c r="F18" s="1">
        <v>0</v>
      </c>
      <c r="G18" s="2">
        <v>0</v>
      </c>
      <c r="H18" s="49">
        <f t="shared" ref="H18:H23" si="7">F18*G18</f>
        <v>0</v>
      </c>
      <c r="I18" s="51"/>
      <c r="J18" s="47">
        <f t="shared" si="6"/>
        <v>0</v>
      </c>
    </row>
    <row r="19" spans="2:10" ht="15.75" x14ac:dyDescent="0.25">
      <c r="B19" s="37" t="s">
        <v>107</v>
      </c>
      <c r="C19" s="39"/>
      <c r="D19" s="139" t="s">
        <v>317</v>
      </c>
      <c r="E19" s="140" t="s">
        <v>317</v>
      </c>
      <c r="F19" s="1">
        <v>0</v>
      </c>
      <c r="G19" s="2">
        <v>0</v>
      </c>
      <c r="H19" s="49">
        <f t="shared" si="7"/>
        <v>0</v>
      </c>
      <c r="I19" s="51"/>
      <c r="J19" s="47">
        <f t="shared" si="6"/>
        <v>0</v>
      </c>
    </row>
    <row r="20" spans="2:10" ht="15.75" x14ac:dyDescent="0.25">
      <c r="B20" s="37" t="s">
        <v>108</v>
      </c>
      <c r="C20" s="39"/>
      <c r="D20" s="139" t="s">
        <v>317</v>
      </c>
      <c r="E20" s="140" t="s">
        <v>317</v>
      </c>
      <c r="F20" s="1">
        <v>0</v>
      </c>
      <c r="G20" s="2">
        <v>0</v>
      </c>
      <c r="H20" s="49">
        <f t="shared" ref="H20:H21" si="8">F20*G20</f>
        <v>0</v>
      </c>
      <c r="I20" s="51"/>
      <c r="J20" s="47">
        <f t="shared" ref="J20:J21" si="9">H20/6.96</f>
        <v>0</v>
      </c>
    </row>
    <row r="21" spans="2:10" ht="15.75" x14ac:dyDescent="0.25">
      <c r="B21" s="37" t="s">
        <v>109</v>
      </c>
      <c r="C21" s="39"/>
      <c r="D21" s="139" t="s">
        <v>317</v>
      </c>
      <c r="E21" s="140" t="s">
        <v>317</v>
      </c>
      <c r="F21" s="1">
        <v>0</v>
      </c>
      <c r="G21" s="2">
        <v>0</v>
      </c>
      <c r="H21" s="49">
        <f t="shared" si="8"/>
        <v>0</v>
      </c>
      <c r="I21" s="51"/>
      <c r="J21" s="47">
        <f t="shared" si="9"/>
        <v>0</v>
      </c>
    </row>
    <row r="22" spans="2:10" ht="15.75" x14ac:dyDescent="0.25">
      <c r="B22" s="37" t="s">
        <v>324</v>
      </c>
      <c r="C22" s="39"/>
      <c r="D22" s="139" t="s">
        <v>317</v>
      </c>
      <c r="E22" s="140" t="s">
        <v>317</v>
      </c>
      <c r="F22" s="1">
        <v>0</v>
      </c>
      <c r="G22" s="2">
        <v>0</v>
      </c>
      <c r="H22" s="49">
        <f t="shared" ref="H22" si="10">F22*G22</f>
        <v>0</v>
      </c>
      <c r="I22" s="51"/>
      <c r="J22" s="47">
        <f t="shared" ref="J22" si="11">H22/6.96</f>
        <v>0</v>
      </c>
    </row>
    <row r="23" spans="2:10" ht="16.5" thickBot="1" x14ac:dyDescent="0.3">
      <c r="B23" s="37" t="s">
        <v>325</v>
      </c>
      <c r="C23" s="105"/>
      <c r="D23" s="141" t="s">
        <v>317</v>
      </c>
      <c r="E23" s="142" t="s">
        <v>317</v>
      </c>
      <c r="F23" s="45">
        <v>0</v>
      </c>
      <c r="G23" s="46">
        <v>0</v>
      </c>
      <c r="H23" s="50">
        <f t="shared" si="7"/>
        <v>0</v>
      </c>
      <c r="I23" s="52"/>
      <c r="J23" s="48">
        <f t="shared" si="6"/>
        <v>0</v>
      </c>
    </row>
    <row r="24" spans="2:10" ht="16.5" thickBot="1" x14ac:dyDescent="0.3">
      <c r="B24" s="81" t="s">
        <v>99</v>
      </c>
      <c r="C24" s="82" t="s">
        <v>67</v>
      </c>
      <c r="D24" s="144"/>
      <c r="E24" s="144"/>
      <c r="F24" s="112"/>
      <c r="G24" s="113"/>
      <c r="H24" s="114"/>
      <c r="I24" s="57">
        <f>SUM(H25:H33)</f>
        <v>0</v>
      </c>
      <c r="J24" s="63">
        <f>I24/6.96</f>
        <v>0</v>
      </c>
    </row>
    <row r="25" spans="2:10" ht="15.75" x14ac:dyDescent="0.25">
      <c r="B25" s="37" t="s">
        <v>110</v>
      </c>
      <c r="C25" s="32" t="s">
        <v>147</v>
      </c>
      <c r="D25" s="139" t="s">
        <v>317</v>
      </c>
      <c r="E25" s="140" t="s">
        <v>317</v>
      </c>
      <c r="F25" s="1">
        <v>0</v>
      </c>
      <c r="G25" s="2">
        <v>0</v>
      </c>
      <c r="H25" s="49">
        <f>F25*G25</f>
        <v>0</v>
      </c>
      <c r="I25" s="51"/>
      <c r="J25" s="47">
        <f t="shared" ref="J25:J29" si="12">H25/6.96</f>
        <v>0</v>
      </c>
    </row>
    <row r="26" spans="2:10" ht="15.75" x14ac:dyDescent="0.25">
      <c r="B26" s="37" t="s">
        <v>111</v>
      </c>
      <c r="C26" s="32" t="s">
        <v>148</v>
      </c>
      <c r="D26" s="139" t="s">
        <v>317</v>
      </c>
      <c r="E26" s="140" t="s">
        <v>317</v>
      </c>
      <c r="F26" s="1">
        <v>0</v>
      </c>
      <c r="G26" s="2">
        <v>0</v>
      </c>
      <c r="H26" s="49">
        <f t="shared" ref="H26:H29" si="13">F26*G26</f>
        <v>0</v>
      </c>
      <c r="I26" s="51"/>
      <c r="J26" s="47">
        <f t="shared" si="12"/>
        <v>0</v>
      </c>
    </row>
    <row r="27" spans="2:10" ht="15.75" x14ac:dyDescent="0.25">
      <c r="B27" s="37" t="s">
        <v>112</v>
      </c>
      <c r="C27" s="32" t="s">
        <v>149</v>
      </c>
      <c r="D27" s="139" t="s">
        <v>317</v>
      </c>
      <c r="E27" s="140" t="s">
        <v>317</v>
      </c>
      <c r="F27" s="1">
        <v>0</v>
      </c>
      <c r="G27" s="2">
        <v>0</v>
      </c>
      <c r="H27" s="49">
        <f t="shared" si="13"/>
        <v>0</v>
      </c>
      <c r="I27" s="51"/>
      <c r="J27" s="47">
        <f t="shared" si="12"/>
        <v>0</v>
      </c>
    </row>
    <row r="28" spans="2:10" ht="15.75" x14ac:dyDescent="0.25">
      <c r="B28" s="37" t="s">
        <v>113</v>
      </c>
      <c r="C28" s="32" t="s">
        <v>54</v>
      </c>
      <c r="D28" s="139" t="s">
        <v>317</v>
      </c>
      <c r="E28" s="140" t="s">
        <v>317</v>
      </c>
      <c r="F28" s="1">
        <v>0</v>
      </c>
      <c r="G28" s="2">
        <v>0</v>
      </c>
      <c r="H28" s="49">
        <f t="shared" si="13"/>
        <v>0</v>
      </c>
      <c r="I28" s="51"/>
      <c r="J28" s="47">
        <f t="shared" si="12"/>
        <v>0</v>
      </c>
    </row>
    <row r="29" spans="2:10" ht="15.75" x14ac:dyDescent="0.25">
      <c r="B29" s="37" t="s">
        <v>172</v>
      </c>
      <c r="C29" s="40"/>
      <c r="D29" s="139" t="s">
        <v>317</v>
      </c>
      <c r="E29" s="140" t="s">
        <v>317</v>
      </c>
      <c r="F29" s="1">
        <v>0</v>
      </c>
      <c r="G29" s="2">
        <v>0</v>
      </c>
      <c r="H29" s="49">
        <f t="shared" si="13"/>
        <v>0</v>
      </c>
      <c r="I29" s="51"/>
      <c r="J29" s="47">
        <f t="shared" si="12"/>
        <v>0</v>
      </c>
    </row>
    <row r="30" spans="2:10" ht="15.75" x14ac:dyDescent="0.25">
      <c r="B30" s="37" t="s">
        <v>173</v>
      </c>
      <c r="C30" s="40"/>
      <c r="D30" s="139" t="s">
        <v>317</v>
      </c>
      <c r="E30" s="140" t="s">
        <v>317</v>
      </c>
      <c r="F30" s="1">
        <v>0</v>
      </c>
      <c r="G30" s="2">
        <v>0</v>
      </c>
      <c r="H30" s="49">
        <f t="shared" ref="H30:H33" si="14">F30*G30</f>
        <v>0</v>
      </c>
      <c r="I30" s="51"/>
      <c r="J30" s="47">
        <f t="shared" ref="J30:J33" si="15">H30/6.96</f>
        <v>0</v>
      </c>
    </row>
    <row r="31" spans="2:10" ht="15.75" x14ac:dyDescent="0.25">
      <c r="B31" s="37" t="s">
        <v>174</v>
      </c>
      <c r="C31" s="149"/>
      <c r="D31" s="139" t="s">
        <v>317</v>
      </c>
      <c r="E31" s="140" t="s">
        <v>317</v>
      </c>
      <c r="F31" s="1">
        <v>0</v>
      </c>
      <c r="G31" s="2">
        <v>0</v>
      </c>
      <c r="H31" s="49">
        <f t="shared" ref="H31:H32" si="16">F31*G31</f>
        <v>0</v>
      </c>
      <c r="I31" s="51"/>
      <c r="J31" s="47">
        <f t="shared" ref="J31:J32" si="17">H31/6.96</f>
        <v>0</v>
      </c>
    </row>
    <row r="32" spans="2:10" ht="15.75" x14ac:dyDescent="0.25">
      <c r="B32" s="37" t="s">
        <v>326</v>
      </c>
      <c r="C32" s="149"/>
      <c r="D32" s="139" t="s">
        <v>317</v>
      </c>
      <c r="E32" s="140" t="s">
        <v>317</v>
      </c>
      <c r="F32" s="1">
        <v>0</v>
      </c>
      <c r="G32" s="2">
        <v>0</v>
      </c>
      <c r="H32" s="49">
        <f t="shared" si="16"/>
        <v>0</v>
      </c>
      <c r="I32" s="51"/>
      <c r="J32" s="47">
        <f t="shared" si="17"/>
        <v>0</v>
      </c>
    </row>
    <row r="33" spans="2:10" ht="16.5" thickBot="1" x14ac:dyDescent="0.3">
      <c r="B33" s="37" t="s">
        <v>327</v>
      </c>
      <c r="C33" s="115"/>
      <c r="D33" s="141" t="s">
        <v>317</v>
      </c>
      <c r="E33" s="142" t="s">
        <v>317</v>
      </c>
      <c r="F33" s="45">
        <v>0</v>
      </c>
      <c r="G33" s="46">
        <v>0</v>
      </c>
      <c r="H33" s="50">
        <f t="shared" si="14"/>
        <v>0</v>
      </c>
      <c r="I33" s="52"/>
      <c r="J33" s="48">
        <f t="shared" si="15"/>
        <v>0</v>
      </c>
    </row>
    <row r="34" spans="2:10" s="8" customFormat="1" ht="16.5" thickBot="1" x14ac:dyDescent="0.3">
      <c r="B34" s="81" t="s">
        <v>175</v>
      </c>
      <c r="C34" s="82" t="s">
        <v>2</v>
      </c>
      <c r="D34" s="145"/>
      <c r="E34" s="145"/>
      <c r="F34" s="84"/>
      <c r="G34" s="85"/>
      <c r="H34" s="86"/>
      <c r="I34" s="57">
        <f>SUM(H35:H42)</f>
        <v>0</v>
      </c>
      <c r="J34" s="63">
        <f>I34/6.96</f>
        <v>0</v>
      </c>
    </row>
    <row r="35" spans="2:10" ht="15.75" x14ac:dyDescent="0.25">
      <c r="B35" s="37" t="s">
        <v>176</v>
      </c>
      <c r="C35" s="35" t="s">
        <v>150</v>
      </c>
      <c r="D35" s="139" t="s">
        <v>317</v>
      </c>
      <c r="E35" s="140" t="s">
        <v>317</v>
      </c>
      <c r="F35" s="1">
        <v>0</v>
      </c>
      <c r="G35" s="2">
        <v>0</v>
      </c>
      <c r="H35" s="49">
        <f>F35*G35</f>
        <v>0</v>
      </c>
      <c r="I35" s="51"/>
      <c r="J35" s="47">
        <f t="shared" ref="J35:J38" si="18">H35/6.96</f>
        <v>0</v>
      </c>
    </row>
    <row r="36" spans="2:10" ht="15.75" x14ac:dyDescent="0.25">
      <c r="B36" s="37" t="s">
        <v>177</v>
      </c>
      <c r="C36" s="35" t="s">
        <v>73</v>
      </c>
      <c r="D36" s="139" t="s">
        <v>317</v>
      </c>
      <c r="E36" s="140" t="s">
        <v>317</v>
      </c>
      <c r="F36" s="1">
        <v>0</v>
      </c>
      <c r="G36" s="2">
        <v>0</v>
      </c>
      <c r="H36" s="49">
        <f t="shared" ref="H36:H38" si="19">F36*G36</f>
        <v>0</v>
      </c>
      <c r="I36" s="51"/>
      <c r="J36" s="47">
        <f t="shared" si="18"/>
        <v>0</v>
      </c>
    </row>
    <row r="37" spans="2:10" ht="15.75" x14ac:dyDescent="0.25">
      <c r="B37" s="37" t="s">
        <v>178</v>
      </c>
      <c r="C37" s="35" t="s">
        <v>89</v>
      </c>
      <c r="D37" s="139" t="s">
        <v>317</v>
      </c>
      <c r="E37" s="140" t="s">
        <v>317</v>
      </c>
      <c r="F37" s="1">
        <v>0</v>
      </c>
      <c r="G37" s="2">
        <v>0</v>
      </c>
      <c r="H37" s="49">
        <f t="shared" si="19"/>
        <v>0</v>
      </c>
      <c r="I37" s="51"/>
      <c r="J37" s="47">
        <f t="shared" si="18"/>
        <v>0</v>
      </c>
    </row>
    <row r="38" spans="2:10" ht="15.75" x14ac:dyDescent="0.25">
      <c r="B38" s="37" t="s">
        <v>179</v>
      </c>
      <c r="C38" s="41"/>
      <c r="D38" s="139" t="s">
        <v>317</v>
      </c>
      <c r="E38" s="140" t="s">
        <v>317</v>
      </c>
      <c r="F38" s="1">
        <v>0</v>
      </c>
      <c r="G38" s="2">
        <v>0</v>
      </c>
      <c r="H38" s="49">
        <f t="shared" si="19"/>
        <v>0</v>
      </c>
      <c r="I38" s="51"/>
      <c r="J38" s="47">
        <f t="shared" si="18"/>
        <v>0</v>
      </c>
    </row>
    <row r="39" spans="2:10" ht="15.75" x14ac:dyDescent="0.25">
      <c r="B39" s="37" t="s">
        <v>180</v>
      </c>
      <c r="C39" s="41"/>
      <c r="D39" s="139" t="s">
        <v>317</v>
      </c>
      <c r="E39" s="140" t="s">
        <v>317</v>
      </c>
      <c r="F39" s="1">
        <v>0</v>
      </c>
      <c r="G39" s="2">
        <v>0</v>
      </c>
      <c r="H39" s="49">
        <f t="shared" ref="H39:H40" si="20">F39*G39</f>
        <v>0</v>
      </c>
      <c r="I39" s="51"/>
      <c r="J39" s="47">
        <f t="shared" ref="J39:J40" si="21">H39/6.96</f>
        <v>0</v>
      </c>
    </row>
    <row r="40" spans="2:10" ht="15.75" x14ac:dyDescent="0.25">
      <c r="B40" s="37" t="s">
        <v>181</v>
      </c>
      <c r="C40" s="41"/>
      <c r="D40" s="139" t="s">
        <v>317</v>
      </c>
      <c r="E40" s="140" t="s">
        <v>317</v>
      </c>
      <c r="F40" s="1">
        <v>0</v>
      </c>
      <c r="G40" s="2">
        <v>0</v>
      </c>
      <c r="H40" s="49">
        <f t="shared" si="20"/>
        <v>0</v>
      </c>
      <c r="I40" s="51"/>
      <c r="J40" s="47">
        <f t="shared" si="21"/>
        <v>0</v>
      </c>
    </row>
    <row r="41" spans="2:10" ht="15.75" x14ac:dyDescent="0.25">
      <c r="B41" s="37" t="s">
        <v>328</v>
      </c>
      <c r="C41" s="41"/>
      <c r="D41" s="139" t="s">
        <v>317</v>
      </c>
      <c r="E41" s="140" t="s">
        <v>317</v>
      </c>
      <c r="F41" s="1">
        <v>0</v>
      </c>
      <c r="G41" s="2">
        <v>0</v>
      </c>
      <c r="H41" s="49">
        <f t="shared" ref="H41:H42" si="22">F41*G41</f>
        <v>0</v>
      </c>
      <c r="I41" s="51"/>
      <c r="J41" s="47">
        <f t="shared" ref="J41:J42" si="23">H41/6.96</f>
        <v>0</v>
      </c>
    </row>
    <row r="42" spans="2:10" ht="16.5" thickBot="1" x14ac:dyDescent="0.3">
      <c r="B42" s="37" t="s">
        <v>329</v>
      </c>
      <c r="C42" s="116"/>
      <c r="D42" s="141" t="s">
        <v>317</v>
      </c>
      <c r="E42" s="142" t="s">
        <v>317</v>
      </c>
      <c r="F42" s="45">
        <v>0</v>
      </c>
      <c r="G42" s="46">
        <v>0</v>
      </c>
      <c r="H42" s="50">
        <f t="shared" si="22"/>
        <v>0</v>
      </c>
      <c r="I42" s="52"/>
      <c r="J42" s="48">
        <f t="shared" si="23"/>
        <v>0</v>
      </c>
    </row>
    <row r="43" spans="2:10" ht="16.5" thickBot="1" x14ac:dyDescent="0.3">
      <c r="B43" s="81" t="s">
        <v>182</v>
      </c>
      <c r="C43" s="117" t="s">
        <v>71</v>
      </c>
      <c r="D43" s="144"/>
      <c r="E43" s="144"/>
      <c r="F43" s="112"/>
      <c r="G43" s="113"/>
      <c r="H43" s="114"/>
      <c r="I43" s="57">
        <f>SUM(H44:H50)</f>
        <v>0</v>
      </c>
      <c r="J43" s="63">
        <f>I43/6.96</f>
        <v>0</v>
      </c>
    </row>
    <row r="44" spans="2:10" ht="15.75" x14ac:dyDescent="0.25">
      <c r="B44" s="37" t="s">
        <v>183</v>
      </c>
      <c r="C44" s="35" t="s">
        <v>72</v>
      </c>
      <c r="D44" s="139" t="s">
        <v>317</v>
      </c>
      <c r="E44" s="140" t="s">
        <v>317</v>
      </c>
      <c r="F44" s="1">
        <v>0</v>
      </c>
      <c r="G44" s="2">
        <v>0</v>
      </c>
      <c r="H44" s="49">
        <f>F44*G44</f>
        <v>0</v>
      </c>
      <c r="I44" s="51"/>
      <c r="J44" s="47">
        <f t="shared" ref="J44:J50" si="24">H44/6.96</f>
        <v>0</v>
      </c>
    </row>
    <row r="45" spans="2:10" ht="15.75" x14ac:dyDescent="0.25">
      <c r="B45" s="37" t="s">
        <v>184</v>
      </c>
      <c r="C45" s="27" t="s">
        <v>90</v>
      </c>
      <c r="D45" s="139" t="s">
        <v>317</v>
      </c>
      <c r="E45" s="140" t="s">
        <v>317</v>
      </c>
      <c r="F45" s="1">
        <v>0</v>
      </c>
      <c r="G45" s="2">
        <v>0</v>
      </c>
      <c r="H45" s="49">
        <f t="shared" ref="H45:H50" si="25">F45*G45</f>
        <v>0</v>
      </c>
      <c r="I45" s="51"/>
      <c r="J45" s="47">
        <f t="shared" si="24"/>
        <v>0</v>
      </c>
    </row>
    <row r="46" spans="2:10" ht="15.75" x14ac:dyDescent="0.25">
      <c r="B46" s="37" t="s">
        <v>185</v>
      </c>
      <c r="C46" s="31"/>
      <c r="D46" s="139" t="s">
        <v>317</v>
      </c>
      <c r="E46" s="140" t="s">
        <v>317</v>
      </c>
      <c r="F46" s="1">
        <v>0</v>
      </c>
      <c r="G46" s="2">
        <v>0</v>
      </c>
      <c r="H46" s="49">
        <f t="shared" si="25"/>
        <v>0</v>
      </c>
      <c r="I46" s="51"/>
      <c r="J46" s="47">
        <f t="shared" si="24"/>
        <v>0</v>
      </c>
    </row>
    <row r="47" spans="2:10" ht="15.75" x14ac:dyDescent="0.25">
      <c r="B47" s="37" t="s">
        <v>186</v>
      </c>
      <c r="C47" s="31"/>
      <c r="D47" s="139" t="s">
        <v>317</v>
      </c>
      <c r="E47" s="140" t="s">
        <v>317</v>
      </c>
      <c r="F47" s="1">
        <v>0</v>
      </c>
      <c r="G47" s="2">
        <v>0</v>
      </c>
      <c r="H47" s="49">
        <f t="shared" ref="H47" si="26">F47*G47</f>
        <v>0</v>
      </c>
      <c r="I47" s="51"/>
      <c r="J47" s="47">
        <f t="shared" ref="J47" si="27">H47/6.96</f>
        <v>0</v>
      </c>
    </row>
    <row r="48" spans="2:10" ht="15.75" x14ac:dyDescent="0.25">
      <c r="B48" s="37" t="s">
        <v>187</v>
      </c>
      <c r="C48" s="29"/>
      <c r="D48" s="139" t="s">
        <v>317</v>
      </c>
      <c r="E48" s="140" t="s">
        <v>317</v>
      </c>
      <c r="F48" s="1">
        <v>0</v>
      </c>
      <c r="G48" s="2">
        <v>0</v>
      </c>
      <c r="H48" s="49">
        <f t="shared" ref="H48:H49" si="28">F48*G48</f>
        <v>0</v>
      </c>
      <c r="I48" s="51"/>
      <c r="J48" s="47">
        <f t="shared" ref="J48:J49" si="29">H48/6.96</f>
        <v>0</v>
      </c>
    </row>
    <row r="49" spans="2:10" ht="15.75" x14ac:dyDescent="0.25">
      <c r="B49" s="37" t="s">
        <v>330</v>
      </c>
      <c r="C49" s="29"/>
      <c r="D49" s="139" t="s">
        <v>317</v>
      </c>
      <c r="E49" s="140" t="s">
        <v>317</v>
      </c>
      <c r="F49" s="1">
        <v>0</v>
      </c>
      <c r="G49" s="2">
        <v>0</v>
      </c>
      <c r="H49" s="49">
        <f t="shared" si="28"/>
        <v>0</v>
      </c>
      <c r="I49" s="51"/>
      <c r="J49" s="47">
        <f t="shared" si="29"/>
        <v>0</v>
      </c>
    </row>
    <row r="50" spans="2:10" ht="16.5" thickBot="1" x14ac:dyDescent="0.3">
      <c r="B50" s="37" t="s">
        <v>331</v>
      </c>
      <c r="C50" s="43"/>
      <c r="D50" s="141" t="s">
        <v>317</v>
      </c>
      <c r="E50" s="142" t="s">
        <v>317</v>
      </c>
      <c r="F50" s="45">
        <v>0</v>
      </c>
      <c r="G50" s="46">
        <v>0</v>
      </c>
      <c r="H50" s="50">
        <f t="shared" si="25"/>
        <v>0</v>
      </c>
      <c r="I50" s="52"/>
      <c r="J50" s="48">
        <f t="shared" si="24"/>
        <v>0</v>
      </c>
    </row>
    <row r="51" spans="2:10" s="8" customFormat="1" ht="16.5" thickBot="1" x14ac:dyDescent="0.3">
      <c r="B51" s="81" t="s">
        <v>188</v>
      </c>
      <c r="C51" s="82" t="s">
        <v>3</v>
      </c>
      <c r="D51" s="145"/>
      <c r="E51" s="145"/>
      <c r="F51" s="84"/>
      <c r="G51" s="85"/>
      <c r="H51" s="86"/>
      <c r="I51" s="57">
        <f>SUM(H52:H57)</f>
        <v>0</v>
      </c>
      <c r="J51" s="63">
        <f>I51/6.96</f>
        <v>0</v>
      </c>
    </row>
    <row r="52" spans="2:10" ht="15.75" x14ac:dyDescent="0.25">
      <c r="B52" s="37" t="s">
        <v>189</v>
      </c>
      <c r="C52" s="27" t="s">
        <v>25</v>
      </c>
      <c r="D52" s="139" t="s">
        <v>317</v>
      </c>
      <c r="E52" s="140" t="s">
        <v>317</v>
      </c>
      <c r="F52" s="1">
        <v>0</v>
      </c>
      <c r="G52" s="2">
        <v>0</v>
      </c>
      <c r="H52" s="49">
        <f>F52*G52</f>
        <v>0</v>
      </c>
      <c r="I52" s="51"/>
      <c r="J52" s="47">
        <f t="shared" ref="J52:J53" si="30">H52/6.96</f>
        <v>0</v>
      </c>
    </row>
    <row r="53" spans="2:10" ht="15.75" x14ac:dyDescent="0.25">
      <c r="B53" s="37" t="s">
        <v>190</v>
      </c>
      <c r="C53" s="31"/>
      <c r="D53" s="139" t="s">
        <v>317</v>
      </c>
      <c r="E53" s="140" t="s">
        <v>317</v>
      </c>
      <c r="F53" s="1">
        <v>0</v>
      </c>
      <c r="G53" s="2">
        <v>0</v>
      </c>
      <c r="H53" s="49">
        <f t="shared" ref="H53" si="31">F53*G53</f>
        <v>0</v>
      </c>
      <c r="I53" s="51"/>
      <c r="J53" s="47">
        <f t="shared" si="30"/>
        <v>0</v>
      </c>
    </row>
    <row r="54" spans="2:10" ht="15.75" x14ac:dyDescent="0.25">
      <c r="B54" s="37" t="s">
        <v>191</v>
      </c>
      <c r="C54" s="31"/>
      <c r="D54" s="139" t="s">
        <v>317</v>
      </c>
      <c r="E54" s="140" t="s">
        <v>317</v>
      </c>
      <c r="F54" s="1">
        <v>0</v>
      </c>
      <c r="G54" s="2">
        <v>0</v>
      </c>
      <c r="H54" s="49">
        <f t="shared" ref="H54:H55" si="32">F54*G54</f>
        <v>0</v>
      </c>
      <c r="I54" s="51"/>
      <c r="J54" s="47">
        <f t="shared" ref="J54:J55" si="33">H54/6.96</f>
        <v>0</v>
      </c>
    </row>
    <row r="55" spans="2:10" ht="15.75" x14ac:dyDescent="0.25">
      <c r="B55" s="37" t="s">
        <v>192</v>
      </c>
      <c r="C55" s="31"/>
      <c r="D55" s="139" t="s">
        <v>317</v>
      </c>
      <c r="E55" s="140" t="s">
        <v>317</v>
      </c>
      <c r="F55" s="1">
        <v>0</v>
      </c>
      <c r="G55" s="2">
        <v>0</v>
      </c>
      <c r="H55" s="49">
        <f t="shared" si="32"/>
        <v>0</v>
      </c>
      <c r="I55" s="51"/>
      <c r="J55" s="47">
        <f t="shared" si="33"/>
        <v>0</v>
      </c>
    </row>
    <row r="56" spans="2:10" ht="15.75" x14ac:dyDescent="0.25">
      <c r="B56" s="37" t="s">
        <v>332</v>
      </c>
      <c r="C56" s="31"/>
      <c r="D56" s="139" t="s">
        <v>317</v>
      </c>
      <c r="E56" s="140" t="s">
        <v>317</v>
      </c>
      <c r="F56" s="1">
        <v>0</v>
      </c>
      <c r="G56" s="2">
        <v>0</v>
      </c>
      <c r="H56" s="49">
        <f t="shared" ref="H56:H57" si="34">F56*G56</f>
        <v>0</v>
      </c>
      <c r="I56" s="51"/>
      <c r="J56" s="47">
        <f t="shared" ref="J56:J57" si="35">H56/6.96</f>
        <v>0</v>
      </c>
    </row>
    <row r="57" spans="2:10" ht="16.5" thickBot="1" x14ac:dyDescent="0.3">
      <c r="B57" s="37" t="s">
        <v>333</v>
      </c>
      <c r="C57" s="43"/>
      <c r="D57" s="141" t="s">
        <v>317</v>
      </c>
      <c r="E57" s="142" t="s">
        <v>317</v>
      </c>
      <c r="F57" s="45">
        <v>0</v>
      </c>
      <c r="G57" s="46">
        <v>0</v>
      </c>
      <c r="H57" s="50">
        <f t="shared" si="34"/>
        <v>0</v>
      </c>
      <c r="I57" s="52"/>
      <c r="J57" s="48">
        <f t="shared" si="35"/>
        <v>0</v>
      </c>
    </row>
    <row r="58" spans="2:10" s="8" customFormat="1" ht="16.5" thickBot="1" x14ac:dyDescent="0.3">
      <c r="B58" s="81" t="s">
        <v>193</v>
      </c>
      <c r="C58" s="82" t="s">
        <v>51</v>
      </c>
      <c r="D58" s="145"/>
      <c r="E58" s="145"/>
      <c r="F58" s="84"/>
      <c r="G58" s="85"/>
      <c r="H58" s="86"/>
      <c r="I58" s="57">
        <f>SUM(H59:H69)</f>
        <v>0</v>
      </c>
      <c r="J58" s="63">
        <f>I58/6.96</f>
        <v>0</v>
      </c>
    </row>
    <row r="59" spans="2:10" ht="15.75" x14ac:dyDescent="0.25">
      <c r="B59" s="37" t="s">
        <v>194</v>
      </c>
      <c r="C59" s="27" t="s">
        <v>26</v>
      </c>
      <c r="D59" s="139" t="s">
        <v>317</v>
      </c>
      <c r="E59" s="140" t="s">
        <v>317</v>
      </c>
      <c r="F59" s="1">
        <v>0</v>
      </c>
      <c r="G59" s="2">
        <v>0</v>
      </c>
      <c r="H59" s="49">
        <f t="shared" ref="H59:H65" si="36">F59*G59</f>
        <v>0</v>
      </c>
      <c r="I59" s="51"/>
      <c r="J59" s="47">
        <f t="shared" ref="J59:J65" si="37">H59/6.96</f>
        <v>0</v>
      </c>
    </row>
    <row r="60" spans="2:10" ht="15.75" x14ac:dyDescent="0.25">
      <c r="B60" s="37" t="s">
        <v>195</v>
      </c>
      <c r="C60" s="27" t="s">
        <v>60</v>
      </c>
      <c r="D60" s="139" t="s">
        <v>317</v>
      </c>
      <c r="E60" s="140" t="s">
        <v>317</v>
      </c>
      <c r="F60" s="1">
        <v>0</v>
      </c>
      <c r="G60" s="2">
        <v>0</v>
      </c>
      <c r="H60" s="49">
        <f t="shared" si="36"/>
        <v>0</v>
      </c>
      <c r="I60" s="51"/>
      <c r="J60" s="47">
        <f t="shared" si="37"/>
        <v>0</v>
      </c>
    </row>
    <row r="61" spans="2:10" ht="15.75" x14ac:dyDescent="0.25">
      <c r="B61" s="37" t="s">
        <v>196</v>
      </c>
      <c r="C61" s="27" t="s">
        <v>61</v>
      </c>
      <c r="D61" s="139" t="s">
        <v>317</v>
      </c>
      <c r="E61" s="140" t="s">
        <v>317</v>
      </c>
      <c r="F61" s="1">
        <v>0</v>
      </c>
      <c r="G61" s="2">
        <v>0</v>
      </c>
      <c r="H61" s="49">
        <f t="shared" si="36"/>
        <v>0</v>
      </c>
      <c r="I61" s="51"/>
      <c r="J61" s="47">
        <f t="shared" si="37"/>
        <v>0</v>
      </c>
    </row>
    <row r="62" spans="2:10" ht="15.75" x14ac:dyDescent="0.25">
      <c r="B62" s="37" t="s">
        <v>197</v>
      </c>
      <c r="C62" s="27" t="s">
        <v>27</v>
      </c>
      <c r="D62" s="139" t="s">
        <v>317</v>
      </c>
      <c r="E62" s="140" t="s">
        <v>317</v>
      </c>
      <c r="F62" s="1">
        <v>0</v>
      </c>
      <c r="G62" s="2">
        <v>0</v>
      </c>
      <c r="H62" s="49">
        <f t="shared" si="36"/>
        <v>0</v>
      </c>
      <c r="I62" s="51"/>
      <c r="J62" s="47">
        <f t="shared" si="37"/>
        <v>0</v>
      </c>
    </row>
    <row r="63" spans="2:10" ht="15.75" x14ac:dyDescent="0.25">
      <c r="B63" s="37" t="s">
        <v>198</v>
      </c>
      <c r="C63" s="27" t="s">
        <v>62</v>
      </c>
      <c r="D63" s="139" t="s">
        <v>317</v>
      </c>
      <c r="E63" s="140" t="s">
        <v>317</v>
      </c>
      <c r="F63" s="1">
        <v>0</v>
      </c>
      <c r="G63" s="2">
        <v>0</v>
      </c>
      <c r="H63" s="49">
        <f t="shared" si="36"/>
        <v>0</v>
      </c>
      <c r="I63" s="51"/>
      <c r="J63" s="47">
        <f t="shared" si="37"/>
        <v>0</v>
      </c>
    </row>
    <row r="64" spans="2:10" ht="15.75" x14ac:dyDescent="0.25">
      <c r="B64" s="37" t="s">
        <v>199</v>
      </c>
      <c r="C64" s="28" t="s">
        <v>141</v>
      </c>
      <c r="D64" s="139" t="s">
        <v>317</v>
      </c>
      <c r="E64" s="140" t="s">
        <v>317</v>
      </c>
      <c r="F64" s="3">
        <v>0</v>
      </c>
      <c r="G64" s="4">
        <v>0</v>
      </c>
      <c r="H64" s="49">
        <f t="shared" si="36"/>
        <v>0</v>
      </c>
      <c r="I64" s="51"/>
      <c r="J64" s="47">
        <f t="shared" si="37"/>
        <v>0</v>
      </c>
    </row>
    <row r="65" spans="2:10" ht="15.75" x14ac:dyDescent="0.25">
      <c r="B65" s="37" t="s">
        <v>200</v>
      </c>
      <c r="C65" s="29"/>
      <c r="D65" s="139" t="s">
        <v>317</v>
      </c>
      <c r="E65" s="140" t="s">
        <v>317</v>
      </c>
      <c r="F65" s="3">
        <v>0</v>
      </c>
      <c r="G65" s="4">
        <v>0</v>
      </c>
      <c r="H65" s="49">
        <f t="shared" si="36"/>
        <v>0</v>
      </c>
      <c r="I65" s="51"/>
      <c r="J65" s="47">
        <f t="shared" si="37"/>
        <v>0</v>
      </c>
    </row>
    <row r="66" spans="2:10" ht="15.75" x14ac:dyDescent="0.25">
      <c r="B66" s="37" t="s">
        <v>201</v>
      </c>
      <c r="C66" s="29"/>
      <c r="D66" s="139" t="s">
        <v>317</v>
      </c>
      <c r="E66" s="140" t="s">
        <v>317</v>
      </c>
      <c r="F66" s="3">
        <v>0</v>
      </c>
      <c r="G66" s="4">
        <v>0</v>
      </c>
      <c r="H66" s="49">
        <f t="shared" ref="H66:H70" si="38">F66*G66</f>
        <v>0</v>
      </c>
      <c r="I66" s="51"/>
      <c r="J66" s="47">
        <f t="shared" ref="J66:J69" si="39">H66/6.96</f>
        <v>0</v>
      </c>
    </row>
    <row r="67" spans="2:10" ht="15.75" x14ac:dyDescent="0.25">
      <c r="B67" s="37" t="s">
        <v>202</v>
      </c>
      <c r="C67" s="29"/>
      <c r="D67" s="139" t="s">
        <v>317</v>
      </c>
      <c r="E67" s="140" t="s">
        <v>317</v>
      </c>
      <c r="F67" s="3">
        <v>0</v>
      </c>
      <c r="G67" s="4">
        <v>0</v>
      </c>
      <c r="H67" s="49">
        <f t="shared" ref="H67:H68" si="40">F67*G67</f>
        <v>0</v>
      </c>
      <c r="I67" s="51"/>
      <c r="J67" s="47">
        <f t="shared" ref="J67:J68" si="41">H67/6.96</f>
        <v>0</v>
      </c>
    </row>
    <row r="68" spans="2:10" ht="15.75" x14ac:dyDescent="0.25">
      <c r="B68" s="37" t="s">
        <v>334</v>
      </c>
      <c r="C68" s="29"/>
      <c r="D68" s="139" t="s">
        <v>317</v>
      </c>
      <c r="E68" s="140" t="s">
        <v>317</v>
      </c>
      <c r="F68" s="3">
        <v>0</v>
      </c>
      <c r="G68" s="4">
        <v>0</v>
      </c>
      <c r="H68" s="49">
        <f t="shared" si="40"/>
        <v>0</v>
      </c>
      <c r="I68" s="51"/>
      <c r="J68" s="47">
        <f t="shared" si="41"/>
        <v>0</v>
      </c>
    </row>
    <row r="69" spans="2:10" ht="16.5" thickBot="1" x14ac:dyDescent="0.3">
      <c r="B69" s="37" t="s">
        <v>335</v>
      </c>
      <c r="C69" s="43"/>
      <c r="D69" s="141" t="s">
        <v>317</v>
      </c>
      <c r="E69" s="142" t="s">
        <v>317</v>
      </c>
      <c r="F69" s="45">
        <v>0</v>
      </c>
      <c r="G69" s="46">
        <v>0</v>
      </c>
      <c r="H69" s="50">
        <f t="shared" si="38"/>
        <v>0</v>
      </c>
      <c r="I69" s="52"/>
      <c r="J69" s="48">
        <f t="shared" si="39"/>
        <v>0</v>
      </c>
    </row>
    <row r="70" spans="2:10" ht="16.5" thickBot="1" x14ac:dyDescent="0.3">
      <c r="B70" s="95" t="s">
        <v>302</v>
      </c>
      <c r="C70" s="103" t="s">
        <v>313</v>
      </c>
      <c r="D70" s="146" t="s">
        <v>317</v>
      </c>
      <c r="E70" s="147" t="s">
        <v>317</v>
      </c>
      <c r="F70" s="100">
        <v>0</v>
      </c>
      <c r="G70" s="101">
        <v>0</v>
      </c>
      <c r="H70" s="102">
        <f t="shared" si="38"/>
        <v>0</v>
      </c>
      <c r="I70" s="96">
        <f>+H70</f>
        <v>0</v>
      </c>
      <c r="J70" s="97">
        <f>I70/6.96</f>
        <v>0</v>
      </c>
    </row>
    <row r="71" spans="2:10" ht="16.5" thickBot="1" x14ac:dyDescent="0.3">
      <c r="B71" s="95" t="s">
        <v>303</v>
      </c>
      <c r="C71" s="103" t="s">
        <v>314</v>
      </c>
      <c r="D71" s="146" t="s">
        <v>317</v>
      </c>
      <c r="E71" s="147" t="s">
        <v>317</v>
      </c>
      <c r="F71" s="100">
        <v>0</v>
      </c>
      <c r="G71" s="101">
        <v>0</v>
      </c>
      <c r="H71" s="102">
        <f t="shared" ref="H71:H72" si="42">F71*G71</f>
        <v>0</v>
      </c>
      <c r="I71" s="96">
        <f>+H71</f>
        <v>0</v>
      </c>
      <c r="J71" s="97">
        <f>I71/6.96</f>
        <v>0</v>
      </c>
    </row>
    <row r="72" spans="2:10" ht="16.5" thickBot="1" x14ac:dyDescent="0.3">
      <c r="B72" s="95" t="s">
        <v>304</v>
      </c>
      <c r="C72" s="103" t="s">
        <v>315</v>
      </c>
      <c r="D72" s="146" t="s">
        <v>317</v>
      </c>
      <c r="E72" s="147" t="s">
        <v>317</v>
      </c>
      <c r="F72" s="100">
        <v>0</v>
      </c>
      <c r="G72" s="101">
        <v>0</v>
      </c>
      <c r="H72" s="102">
        <f t="shared" si="42"/>
        <v>0</v>
      </c>
      <c r="I72" s="96">
        <f>+H72</f>
        <v>0</v>
      </c>
      <c r="J72" s="97">
        <f>I72/6.96</f>
        <v>0</v>
      </c>
    </row>
    <row r="73" spans="2:10" s="74" customFormat="1" ht="15.75" x14ac:dyDescent="0.25">
      <c r="C73" s="75"/>
      <c r="D73" s="76"/>
      <c r="E73" s="76"/>
      <c r="F73" s="77"/>
      <c r="G73" s="78"/>
      <c r="H73" s="78"/>
      <c r="I73" s="79"/>
      <c r="J73" s="80"/>
    </row>
    <row r="74" spans="2:10" ht="19.5" thickBot="1" x14ac:dyDescent="0.3">
      <c r="B74" s="118">
        <v>2</v>
      </c>
      <c r="C74" s="119" t="s">
        <v>48</v>
      </c>
      <c r="D74" s="120"/>
      <c r="E74" s="120"/>
      <c r="F74" s="121"/>
      <c r="G74" s="122"/>
      <c r="H74" s="122"/>
      <c r="I74" s="123">
        <f>I75+I88+I96+I105+I116+I135+I157+I166+I180+I192+I200+I208+I224+I225+I226</f>
        <v>0</v>
      </c>
      <c r="J74" s="124">
        <f>I74/6.96</f>
        <v>0</v>
      </c>
    </row>
    <row r="75" spans="2:10" s="8" customFormat="1" ht="16.5" thickBot="1" x14ac:dyDescent="0.3">
      <c r="B75" s="81" t="s">
        <v>203</v>
      </c>
      <c r="C75" s="82" t="s">
        <v>4</v>
      </c>
      <c r="D75" s="83"/>
      <c r="E75" s="83"/>
      <c r="F75" s="84"/>
      <c r="G75" s="85"/>
      <c r="H75" s="86"/>
      <c r="I75" s="58">
        <f>SUM(H76:H87)</f>
        <v>0</v>
      </c>
      <c r="J75" s="130">
        <f>I75/6.96</f>
        <v>0</v>
      </c>
    </row>
    <row r="76" spans="2:10" ht="15.75" x14ac:dyDescent="0.25">
      <c r="B76" s="37" t="s">
        <v>117</v>
      </c>
      <c r="C76" s="27" t="s">
        <v>147</v>
      </c>
      <c r="D76" s="87" t="s">
        <v>317</v>
      </c>
      <c r="E76" s="36" t="s">
        <v>317</v>
      </c>
      <c r="F76" s="1">
        <v>0</v>
      </c>
      <c r="G76" s="2">
        <v>0</v>
      </c>
      <c r="H76" s="49">
        <f t="shared" ref="H76:H87" si="43">F76*G76</f>
        <v>0</v>
      </c>
      <c r="I76" s="59"/>
      <c r="J76" s="54">
        <f t="shared" ref="J76:J87" si="44">H76/6.96</f>
        <v>0</v>
      </c>
    </row>
    <row r="77" spans="2:10" ht="15.75" x14ac:dyDescent="0.25">
      <c r="B77" s="37" t="s">
        <v>118</v>
      </c>
      <c r="C77" s="27" t="s">
        <v>132</v>
      </c>
      <c r="D77" s="87" t="s">
        <v>317</v>
      </c>
      <c r="E77" s="36" t="s">
        <v>317</v>
      </c>
      <c r="F77" s="1">
        <v>0</v>
      </c>
      <c r="G77" s="2">
        <v>0</v>
      </c>
      <c r="H77" s="49">
        <f t="shared" si="43"/>
        <v>0</v>
      </c>
      <c r="I77" s="59"/>
      <c r="J77" s="54">
        <f t="shared" si="44"/>
        <v>0</v>
      </c>
    </row>
    <row r="78" spans="2:10" ht="15.75" x14ac:dyDescent="0.25">
      <c r="B78" s="37" t="s">
        <v>119</v>
      </c>
      <c r="C78" s="27" t="s">
        <v>65</v>
      </c>
      <c r="D78" s="87" t="s">
        <v>317</v>
      </c>
      <c r="E78" s="36" t="s">
        <v>317</v>
      </c>
      <c r="F78" s="1">
        <v>0</v>
      </c>
      <c r="G78" s="2">
        <v>0</v>
      </c>
      <c r="H78" s="49">
        <f t="shared" si="43"/>
        <v>0</v>
      </c>
      <c r="I78" s="59"/>
      <c r="J78" s="54">
        <f t="shared" si="44"/>
        <v>0</v>
      </c>
    </row>
    <row r="79" spans="2:10" ht="15.75" x14ac:dyDescent="0.25">
      <c r="B79" s="37" t="s">
        <v>204</v>
      </c>
      <c r="C79" s="27" t="s">
        <v>130</v>
      </c>
      <c r="D79" s="87" t="s">
        <v>317</v>
      </c>
      <c r="E79" s="36" t="s">
        <v>317</v>
      </c>
      <c r="F79" s="1">
        <v>0</v>
      </c>
      <c r="G79" s="2">
        <v>0</v>
      </c>
      <c r="H79" s="49">
        <f t="shared" si="43"/>
        <v>0</v>
      </c>
      <c r="I79" s="59"/>
      <c r="J79" s="54">
        <f t="shared" si="44"/>
        <v>0</v>
      </c>
    </row>
    <row r="80" spans="2:10" ht="15.75" x14ac:dyDescent="0.25">
      <c r="B80" s="37" t="s">
        <v>205</v>
      </c>
      <c r="C80" s="27" t="s">
        <v>28</v>
      </c>
      <c r="D80" s="87" t="s">
        <v>317</v>
      </c>
      <c r="E80" s="36" t="s">
        <v>317</v>
      </c>
      <c r="F80" s="1">
        <v>0</v>
      </c>
      <c r="G80" s="2">
        <v>0</v>
      </c>
      <c r="H80" s="49">
        <f t="shared" si="43"/>
        <v>0</v>
      </c>
      <c r="I80" s="59"/>
      <c r="J80" s="54">
        <f t="shared" si="44"/>
        <v>0</v>
      </c>
    </row>
    <row r="81" spans="2:10" ht="15.75" x14ac:dyDescent="0.25">
      <c r="B81" s="37" t="s">
        <v>206</v>
      </c>
      <c r="C81" s="27" t="s">
        <v>131</v>
      </c>
      <c r="D81" s="87" t="s">
        <v>317</v>
      </c>
      <c r="E81" s="36" t="s">
        <v>317</v>
      </c>
      <c r="F81" s="1">
        <v>0</v>
      </c>
      <c r="G81" s="2">
        <v>0</v>
      </c>
      <c r="H81" s="49">
        <f t="shared" si="43"/>
        <v>0</v>
      </c>
      <c r="I81" s="59"/>
      <c r="J81" s="54">
        <f t="shared" si="44"/>
        <v>0</v>
      </c>
    </row>
    <row r="82" spans="2:10" ht="15.75" x14ac:dyDescent="0.25">
      <c r="B82" s="37" t="s">
        <v>207</v>
      </c>
      <c r="C82" s="27" t="s">
        <v>29</v>
      </c>
      <c r="D82" s="87" t="s">
        <v>317</v>
      </c>
      <c r="E82" s="36" t="s">
        <v>317</v>
      </c>
      <c r="F82" s="1">
        <v>0</v>
      </c>
      <c r="G82" s="2">
        <v>0</v>
      </c>
      <c r="H82" s="49">
        <f t="shared" si="43"/>
        <v>0</v>
      </c>
      <c r="I82" s="59"/>
      <c r="J82" s="54">
        <f t="shared" si="44"/>
        <v>0</v>
      </c>
    </row>
    <row r="83" spans="2:10" ht="15.75" x14ac:dyDescent="0.25">
      <c r="B83" s="37" t="s">
        <v>208</v>
      </c>
      <c r="C83" s="31"/>
      <c r="D83" s="87" t="s">
        <v>317</v>
      </c>
      <c r="E83" s="36" t="s">
        <v>317</v>
      </c>
      <c r="F83" s="1">
        <v>0</v>
      </c>
      <c r="G83" s="2">
        <v>0</v>
      </c>
      <c r="H83" s="49">
        <f t="shared" si="43"/>
        <v>0</v>
      </c>
      <c r="I83" s="59"/>
      <c r="J83" s="54">
        <f t="shared" si="44"/>
        <v>0</v>
      </c>
    </row>
    <row r="84" spans="2:10" ht="15.75" x14ac:dyDescent="0.25">
      <c r="B84" s="37" t="s">
        <v>209</v>
      </c>
      <c r="C84" s="31"/>
      <c r="D84" s="87" t="s">
        <v>317</v>
      </c>
      <c r="E84" s="36" t="s">
        <v>317</v>
      </c>
      <c r="F84" s="1">
        <v>0</v>
      </c>
      <c r="G84" s="2">
        <v>0</v>
      </c>
      <c r="H84" s="49">
        <f t="shared" ref="H84" si="45">F84*G84</f>
        <v>0</v>
      </c>
      <c r="I84" s="59"/>
      <c r="J84" s="54">
        <f t="shared" ref="J84" si="46">H84/6.96</f>
        <v>0</v>
      </c>
    </row>
    <row r="85" spans="2:10" ht="15.75" x14ac:dyDescent="0.25">
      <c r="B85" s="37" t="s">
        <v>210</v>
      </c>
      <c r="C85" s="29"/>
      <c r="D85" s="87" t="s">
        <v>317</v>
      </c>
      <c r="E85" s="36" t="s">
        <v>317</v>
      </c>
      <c r="F85" s="1">
        <v>0</v>
      </c>
      <c r="G85" s="2">
        <v>0</v>
      </c>
      <c r="H85" s="49">
        <f t="shared" ref="H85:H86" si="47">F85*G85</f>
        <v>0</v>
      </c>
      <c r="I85" s="59"/>
      <c r="J85" s="54">
        <f t="shared" ref="J85:J86" si="48">H85/6.96</f>
        <v>0</v>
      </c>
    </row>
    <row r="86" spans="2:10" ht="15.75" x14ac:dyDescent="0.25">
      <c r="B86" s="37" t="s">
        <v>336</v>
      </c>
      <c r="C86" s="29"/>
      <c r="D86" s="87" t="s">
        <v>317</v>
      </c>
      <c r="E86" s="36" t="s">
        <v>317</v>
      </c>
      <c r="F86" s="1">
        <v>0</v>
      </c>
      <c r="G86" s="2">
        <v>0</v>
      </c>
      <c r="H86" s="49">
        <f t="shared" si="47"/>
        <v>0</v>
      </c>
      <c r="I86" s="59"/>
      <c r="J86" s="54">
        <f t="shared" si="48"/>
        <v>0</v>
      </c>
    </row>
    <row r="87" spans="2:10" ht="16.5" thickBot="1" x14ac:dyDescent="0.3">
      <c r="B87" s="37" t="s">
        <v>337</v>
      </c>
      <c r="C87" s="43"/>
      <c r="D87" s="106" t="s">
        <v>317</v>
      </c>
      <c r="E87" s="44" t="s">
        <v>317</v>
      </c>
      <c r="F87" s="45">
        <v>0</v>
      </c>
      <c r="G87" s="46">
        <v>0</v>
      </c>
      <c r="H87" s="50">
        <f t="shared" si="43"/>
        <v>0</v>
      </c>
      <c r="I87" s="61"/>
      <c r="J87" s="131">
        <f t="shared" si="44"/>
        <v>0</v>
      </c>
    </row>
    <row r="88" spans="2:10" ht="16.5" thickBot="1" x14ac:dyDescent="0.3">
      <c r="B88" s="81" t="s">
        <v>114</v>
      </c>
      <c r="C88" s="82" t="s">
        <v>5</v>
      </c>
      <c r="D88" s="111"/>
      <c r="E88" s="111"/>
      <c r="F88" s="112"/>
      <c r="G88" s="113"/>
      <c r="H88" s="114"/>
      <c r="I88" s="58">
        <f>SUM(H89:H95)</f>
        <v>0</v>
      </c>
      <c r="J88" s="130">
        <f>I88/6.96</f>
        <v>0</v>
      </c>
    </row>
    <row r="89" spans="2:10" ht="15.75" x14ac:dyDescent="0.25">
      <c r="B89" s="37" t="s">
        <v>120</v>
      </c>
      <c r="C89" s="30" t="s">
        <v>305</v>
      </c>
      <c r="D89" s="87" t="s">
        <v>317</v>
      </c>
      <c r="E89" s="36" t="s">
        <v>317</v>
      </c>
      <c r="F89" s="1">
        <v>0</v>
      </c>
      <c r="G89" s="2">
        <v>0</v>
      </c>
      <c r="H89" s="49">
        <f>F89*G89</f>
        <v>0</v>
      </c>
      <c r="I89" s="59"/>
      <c r="J89" s="54">
        <f t="shared" ref="J89:J95" si="49">H89/6.96</f>
        <v>0</v>
      </c>
    </row>
    <row r="90" spans="2:10" ht="15.75" x14ac:dyDescent="0.25">
      <c r="B90" s="37" t="s">
        <v>121</v>
      </c>
      <c r="C90" s="30" t="s">
        <v>151</v>
      </c>
      <c r="D90" s="87" t="s">
        <v>317</v>
      </c>
      <c r="E90" s="36" t="s">
        <v>317</v>
      </c>
      <c r="F90" s="1">
        <v>0</v>
      </c>
      <c r="G90" s="2">
        <v>0</v>
      </c>
      <c r="H90" s="49">
        <f t="shared" ref="H90:H95" si="50">F90*G90</f>
        <v>0</v>
      </c>
      <c r="I90" s="59"/>
      <c r="J90" s="54">
        <f t="shared" si="49"/>
        <v>0</v>
      </c>
    </row>
    <row r="91" spans="2:10" ht="15.75" x14ac:dyDescent="0.25">
      <c r="B91" s="37" t="s">
        <v>211</v>
      </c>
      <c r="C91" s="39"/>
      <c r="D91" s="87" t="s">
        <v>317</v>
      </c>
      <c r="E91" s="36" t="s">
        <v>317</v>
      </c>
      <c r="F91" s="1">
        <v>0</v>
      </c>
      <c r="G91" s="2">
        <v>0</v>
      </c>
      <c r="H91" s="49">
        <f t="shared" si="50"/>
        <v>0</v>
      </c>
      <c r="I91" s="59"/>
      <c r="J91" s="54">
        <f t="shared" si="49"/>
        <v>0</v>
      </c>
    </row>
    <row r="92" spans="2:10" ht="15.75" x14ac:dyDescent="0.25">
      <c r="B92" s="37" t="s">
        <v>212</v>
      </c>
      <c r="C92" s="39"/>
      <c r="D92" s="87" t="s">
        <v>317</v>
      </c>
      <c r="E92" s="36" t="s">
        <v>317</v>
      </c>
      <c r="F92" s="1">
        <v>0</v>
      </c>
      <c r="G92" s="2">
        <v>0</v>
      </c>
      <c r="H92" s="49">
        <f t="shared" ref="H92" si="51">F92*G92</f>
        <v>0</v>
      </c>
      <c r="I92" s="59"/>
      <c r="J92" s="54">
        <f t="shared" ref="J92" si="52">H92/6.96</f>
        <v>0</v>
      </c>
    </row>
    <row r="93" spans="2:10" ht="15.75" x14ac:dyDescent="0.25">
      <c r="B93" s="37" t="s">
        <v>213</v>
      </c>
      <c r="C93" s="148"/>
      <c r="D93" s="87" t="s">
        <v>317</v>
      </c>
      <c r="E93" s="36" t="s">
        <v>317</v>
      </c>
      <c r="F93" s="1">
        <v>0</v>
      </c>
      <c r="G93" s="2">
        <v>0</v>
      </c>
      <c r="H93" s="49">
        <f t="shared" ref="H93:H94" si="53">F93*G93</f>
        <v>0</v>
      </c>
      <c r="I93" s="59"/>
      <c r="J93" s="54">
        <f t="shared" ref="J93:J94" si="54">H93/6.96</f>
        <v>0</v>
      </c>
    </row>
    <row r="94" spans="2:10" ht="15.75" x14ac:dyDescent="0.25">
      <c r="B94" s="37" t="s">
        <v>338</v>
      </c>
      <c r="C94" s="148"/>
      <c r="D94" s="87" t="s">
        <v>317</v>
      </c>
      <c r="E94" s="36" t="s">
        <v>317</v>
      </c>
      <c r="F94" s="1">
        <v>0</v>
      </c>
      <c r="G94" s="2">
        <v>0</v>
      </c>
      <c r="H94" s="49">
        <f t="shared" si="53"/>
        <v>0</v>
      </c>
      <c r="I94" s="59"/>
      <c r="J94" s="54">
        <f t="shared" si="54"/>
        <v>0</v>
      </c>
    </row>
    <row r="95" spans="2:10" ht="16.5" thickBot="1" x14ac:dyDescent="0.3">
      <c r="B95" s="37" t="s">
        <v>339</v>
      </c>
      <c r="C95" s="105"/>
      <c r="D95" s="106" t="s">
        <v>317</v>
      </c>
      <c r="E95" s="44" t="s">
        <v>317</v>
      </c>
      <c r="F95" s="45">
        <v>0</v>
      </c>
      <c r="G95" s="46">
        <v>0</v>
      </c>
      <c r="H95" s="50">
        <f t="shared" si="50"/>
        <v>0</v>
      </c>
      <c r="I95" s="61"/>
      <c r="J95" s="131">
        <f t="shared" si="49"/>
        <v>0</v>
      </c>
    </row>
    <row r="96" spans="2:10" s="8" customFormat="1" ht="16.5" thickBot="1" x14ac:dyDescent="0.3">
      <c r="B96" s="81" t="s">
        <v>115</v>
      </c>
      <c r="C96" s="82" t="s">
        <v>66</v>
      </c>
      <c r="D96" s="83"/>
      <c r="E96" s="83"/>
      <c r="F96" s="84"/>
      <c r="G96" s="85"/>
      <c r="H96" s="86"/>
      <c r="I96" s="58">
        <f>SUM(H97:H104)</f>
        <v>0</v>
      </c>
      <c r="J96" s="130">
        <f>I96/6.96</f>
        <v>0</v>
      </c>
    </row>
    <row r="97" spans="2:10" ht="15.75" x14ac:dyDescent="0.25">
      <c r="B97" s="37" t="s">
        <v>122</v>
      </c>
      <c r="C97" s="27" t="s">
        <v>146</v>
      </c>
      <c r="D97" s="87" t="s">
        <v>317</v>
      </c>
      <c r="E97" s="36" t="s">
        <v>317</v>
      </c>
      <c r="F97" s="1">
        <v>0</v>
      </c>
      <c r="G97" s="2">
        <v>0</v>
      </c>
      <c r="H97" s="49">
        <f>F97*G97</f>
        <v>0</v>
      </c>
      <c r="I97" s="59"/>
      <c r="J97" s="54">
        <f t="shared" ref="J97:J100" si="55">H97/6.96</f>
        <v>0</v>
      </c>
    </row>
    <row r="98" spans="2:10" ht="15.75" x14ac:dyDescent="0.25">
      <c r="B98" s="37" t="s">
        <v>123</v>
      </c>
      <c r="C98" s="30" t="s">
        <v>133</v>
      </c>
      <c r="D98" s="87" t="s">
        <v>317</v>
      </c>
      <c r="E98" s="36" t="s">
        <v>317</v>
      </c>
      <c r="F98" s="1">
        <v>0</v>
      </c>
      <c r="G98" s="2">
        <v>0</v>
      </c>
      <c r="H98" s="49">
        <f t="shared" ref="H98:H100" si="56">F98*G98</f>
        <v>0</v>
      </c>
      <c r="I98" s="59"/>
      <c r="J98" s="54">
        <f t="shared" si="55"/>
        <v>0</v>
      </c>
    </row>
    <row r="99" spans="2:10" ht="15.75" x14ac:dyDescent="0.25">
      <c r="B99" s="37" t="s">
        <v>124</v>
      </c>
      <c r="C99" s="30" t="s">
        <v>134</v>
      </c>
      <c r="D99" s="87" t="s">
        <v>317</v>
      </c>
      <c r="E99" s="36" t="s">
        <v>317</v>
      </c>
      <c r="F99" s="1">
        <v>0</v>
      </c>
      <c r="G99" s="2">
        <v>0</v>
      </c>
      <c r="H99" s="49">
        <f t="shared" si="56"/>
        <v>0</v>
      </c>
      <c r="I99" s="59"/>
      <c r="J99" s="54">
        <f t="shared" si="55"/>
        <v>0</v>
      </c>
    </row>
    <row r="100" spans="2:10" ht="15.75" x14ac:dyDescent="0.25">
      <c r="B100" s="37" t="s">
        <v>125</v>
      </c>
      <c r="C100" s="39"/>
      <c r="D100" s="87" t="s">
        <v>317</v>
      </c>
      <c r="E100" s="36" t="s">
        <v>317</v>
      </c>
      <c r="F100" s="1">
        <v>0</v>
      </c>
      <c r="G100" s="2">
        <v>0</v>
      </c>
      <c r="H100" s="49">
        <f t="shared" si="56"/>
        <v>0</v>
      </c>
      <c r="I100" s="59"/>
      <c r="J100" s="54">
        <f t="shared" si="55"/>
        <v>0</v>
      </c>
    </row>
    <row r="101" spans="2:10" ht="15.75" x14ac:dyDescent="0.25">
      <c r="B101" s="37" t="s">
        <v>214</v>
      </c>
      <c r="C101" s="39"/>
      <c r="D101" s="87" t="s">
        <v>317</v>
      </c>
      <c r="E101" s="36" t="s">
        <v>317</v>
      </c>
      <c r="F101" s="1">
        <v>0</v>
      </c>
      <c r="G101" s="2">
        <v>0</v>
      </c>
      <c r="H101" s="49">
        <f t="shared" ref="H101:H104" si="57">F101*G101</f>
        <v>0</v>
      </c>
      <c r="I101" s="59"/>
      <c r="J101" s="54">
        <f t="shared" ref="J101:J104" si="58">H101/6.96</f>
        <v>0</v>
      </c>
    </row>
    <row r="102" spans="2:10" ht="15.75" x14ac:dyDescent="0.25">
      <c r="B102" s="37" t="s">
        <v>215</v>
      </c>
      <c r="C102" s="148"/>
      <c r="D102" s="87" t="s">
        <v>317</v>
      </c>
      <c r="E102" s="36" t="s">
        <v>317</v>
      </c>
      <c r="F102" s="1">
        <v>0</v>
      </c>
      <c r="G102" s="2">
        <v>0</v>
      </c>
      <c r="H102" s="49">
        <f t="shared" ref="H102:H103" si="59">F102*G102</f>
        <v>0</v>
      </c>
      <c r="I102" s="59"/>
      <c r="J102" s="54">
        <f t="shared" ref="J102:J103" si="60">H102/6.96</f>
        <v>0</v>
      </c>
    </row>
    <row r="103" spans="2:10" ht="15.75" x14ac:dyDescent="0.25">
      <c r="B103" s="37" t="s">
        <v>340</v>
      </c>
      <c r="C103" s="148"/>
      <c r="D103" s="87" t="s">
        <v>317</v>
      </c>
      <c r="E103" s="36" t="s">
        <v>317</v>
      </c>
      <c r="F103" s="1">
        <v>0</v>
      </c>
      <c r="G103" s="2">
        <v>0</v>
      </c>
      <c r="H103" s="49">
        <f t="shared" si="59"/>
        <v>0</v>
      </c>
      <c r="I103" s="59"/>
      <c r="J103" s="54">
        <f t="shared" si="60"/>
        <v>0</v>
      </c>
    </row>
    <row r="104" spans="2:10" ht="16.5" thickBot="1" x14ac:dyDescent="0.3">
      <c r="B104" s="37" t="s">
        <v>341</v>
      </c>
      <c r="C104" s="105"/>
      <c r="D104" s="106" t="s">
        <v>317</v>
      </c>
      <c r="E104" s="44" t="s">
        <v>317</v>
      </c>
      <c r="F104" s="45">
        <v>0</v>
      </c>
      <c r="G104" s="46">
        <v>0</v>
      </c>
      <c r="H104" s="50">
        <f t="shared" si="57"/>
        <v>0</v>
      </c>
      <c r="I104" s="61"/>
      <c r="J104" s="131">
        <f t="shared" si="58"/>
        <v>0</v>
      </c>
    </row>
    <row r="105" spans="2:10" s="8" customFormat="1" ht="16.5" thickBot="1" x14ac:dyDescent="0.3">
      <c r="B105" s="81" t="s">
        <v>116</v>
      </c>
      <c r="C105" s="82" t="s">
        <v>6</v>
      </c>
      <c r="D105" s="83"/>
      <c r="E105" s="83"/>
      <c r="F105" s="84"/>
      <c r="G105" s="85"/>
      <c r="H105" s="86"/>
      <c r="I105" s="58">
        <f>SUM(H106:H115)</f>
        <v>0</v>
      </c>
      <c r="J105" s="130">
        <f>I105/6.96</f>
        <v>0</v>
      </c>
    </row>
    <row r="106" spans="2:10" ht="15.75" x14ac:dyDescent="0.25">
      <c r="B106" s="37" t="s">
        <v>126</v>
      </c>
      <c r="C106" s="27" t="s">
        <v>30</v>
      </c>
      <c r="D106" s="87" t="s">
        <v>317</v>
      </c>
      <c r="E106" s="36" t="s">
        <v>317</v>
      </c>
      <c r="F106" s="1">
        <v>0</v>
      </c>
      <c r="G106" s="2">
        <v>0</v>
      </c>
      <c r="H106" s="49">
        <f>F106*G106</f>
        <v>0</v>
      </c>
      <c r="I106" s="59"/>
      <c r="J106" s="54">
        <f t="shared" ref="J106:J115" si="61">H106/6.96</f>
        <v>0</v>
      </c>
    </row>
    <row r="107" spans="2:10" ht="15.75" x14ac:dyDescent="0.25">
      <c r="B107" s="37" t="s">
        <v>127</v>
      </c>
      <c r="C107" s="27" t="s">
        <v>31</v>
      </c>
      <c r="D107" s="87" t="s">
        <v>317</v>
      </c>
      <c r="E107" s="36" t="s">
        <v>317</v>
      </c>
      <c r="F107" s="1">
        <v>0</v>
      </c>
      <c r="G107" s="2">
        <v>0</v>
      </c>
      <c r="H107" s="49">
        <f t="shared" ref="H107:H115" si="62">F107*G107</f>
        <v>0</v>
      </c>
      <c r="I107" s="59"/>
      <c r="J107" s="54">
        <f t="shared" si="61"/>
        <v>0</v>
      </c>
    </row>
    <row r="108" spans="2:10" ht="15.75" x14ac:dyDescent="0.25">
      <c r="B108" s="37" t="s">
        <v>128</v>
      </c>
      <c r="C108" s="27" t="s">
        <v>32</v>
      </c>
      <c r="D108" s="87" t="s">
        <v>317</v>
      </c>
      <c r="E108" s="36" t="s">
        <v>317</v>
      </c>
      <c r="F108" s="1">
        <v>0</v>
      </c>
      <c r="G108" s="2">
        <v>0</v>
      </c>
      <c r="H108" s="49">
        <f t="shared" si="62"/>
        <v>0</v>
      </c>
      <c r="I108" s="59"/>
      <c r="J108" s="54">
        <f t="shared" si="61"/>
        <v>0</v>
      </c>
    </row>
    <row r="109" spans="2:10" ht="15.75" x14ac:dyDescent="0.25">
      <c r="B109" s="37" t="s">
        <v>216</v>
      </c>
      <c r="C109" s="27" t="s">
        <v>69</v>
      </c>
      <c r="D109" s="87" t="s">
        <v>317</v>
      </c>
      <c r="E109" s="36" t="s">
        <v>317</v>
      </c>
      <c r="F109" s="1">
        <v>0</v>
      </c>
      <c r="G109" s="2">
        <v>0</v>
      </c>
      <c r="H109" s="49">
        <f t="shared" si="62"/>
        <v>0</v>
      </c>
      <c r="I109" s="59"/>
      <c r="J109" s="54">
        <f t="shared" si="61"/>
        <v>0</v>
      </c>
    </row>
    <row r="110" spans="2:10" ht="15.75" x14ac:dyDescent="0.25">
      <c r="B110" s="37" t="s">
        <v>217</v>
      </c>
      <c r="C110" s="27" t="s">
        <v>70</v>
      </c>
      <c r="D110" s="87" t="s">
        <v>317</v>
      </c>
      <c r="E110" s="36" t="s">
        <v>317</v>
      </c>
      <c r="F110" s="1">
        <v>0</v>
      </c>
      <c r="G110" s="2">
        <v>0</v>
      </c>
      <c r="H110" s="49">
        <f t="shared" si="62"/>
        <v>0</v>
      </c>
      <c r="I110" s="59"/>
      <c r="J110" s="54">
        <f t="shared" si="61"/>
        <v>0</v>
      </c>
    </row>
    <row r="111" spans="2:10" ht="15.75" x14ac:dyDescent="0.25">
      <c r="B111" s="37" t="s">
        <v>218</v>
      </c>
      <c r="C111" s="31"/>
      <c r="D111" s="87" t="s">
        <v>317</v>
      </c>
      <c r="E111" s="36" t="s">
        <v>317</v>
      </c>
      <c r="F111" s="1">
        <v>0</v>
      </c>
      <c r="G111" s="2">
        <v>0</v>
      </c>
      <c r="H111" s="49">
        <f t="shared" si="62"/>
        <v>0</v>
      </c>
      <c r="I111" s="59"/>
      <c r="J111" s="54">
        <f t="shared" si="61"/>
        <v>0</v>
      </c>
    </row>
    <row r="112" spans="2:10" ht="15.75" x14ac:dyDescent="0.25">
      <c r="B112" s="37" t="s">
        <v>219</v>
      </c>
      <c r="C112" s="31"/>
      <c r="D112" s="87" t="s">
        <v>317</v>
      </c>
      <c r="E112" s="36" t="s">
        <v>317</v>
      </c>
      <c r="F112" s="1">
        <v>0</v>
      </c>
      <c r="G112" s="2">
        <v>0</v>
      </c>
      <c r="H112" s="49">
        <f t="shared" ref="H112:H114" si="63">F112*G112</f>
        <v>0</v>
      </c>
      <c r="I112" s="59"/>
      <c r="J112" s="54">
        <f t="shared" ref="J112:J114" si="64">H112/6.96</f>
        <v>0</v>
      </c>
    </row>
    <row r="113" spans="2:10" ht="15.75" x14ac:dyDescent="0.25">
      <c r="B113" s="37" t="s">
        <v>220</v>
      </c>
      <c r="C113" s="31"/>
      <c r="D113" s="87" t="s">
        <v>317</v>
      </c>
      <c r="E113" s="36" t="s">
        <v>317</v>
      </c>
      <c r="F113" s="1">
        <v>0</v>
      </c>
      <c r="G113" s="2">
        <v>0</v>
      </c>
      <c r="H113" s="49">
        <f t="shared" si="63"/>
        <v>0</v>
      </c>
      <c r="I113" s="59"/>
      <c r="J113" s="54">
        <f t="shared" si="64"/>
        <v>0</v>
      </c>
    </row>
    <row r="114" spans="2:10" ht="15.75" x14ac:dyDescent="0.25">
      <c r="B114" s="37" t="s">
        <v>342</v>
      </c>
      <c r="C114" s="31"/>
      <c r="D114" s="87" t="s">
        <v>317</v>
      </c>
      <c r="E114" s="36" t="s">
        <v>317</v>
      </c>
      <c r="F114" s="1">
        <v>0</v>
      </c>
      <c r="G114" s="2">
        <v>0</v>
      </c>
      <c r="H114" s="49">
        <f t="shared" si="63"/>
        <v>0</v>
      </c>
      <c r="I114" s="59"/>
      <c r="J114" s="54">
        <f t="shared" si="64"/>
        <v>0</v>
      </c>
    </row>
    <row r="115" spans="2:10" ht="16.5" thickBot="1" x14ac:dyDescent="0.3">
      <c r="B115" s="37" t="s">
        <v>343</v>
      </c>
      <c r="C115" s="43"/>
      <c r="D115" s="106" t="s">
        <v>317</v>
      </c>
      <c r="E115" s="44" t="s">
        <v>317</v>
      </c>
      <c r="F115" s="45">
        <v>0</v>
      </c>
      <c r="G115" s="46">
        <v>0</v>
      </c>
      <c r="H115" s="50">
        <f t="shared" si="62"/>
        <v>0</v>
      </c>
      <c r="I115" s="61"/>
      <c r="J115" s="131">
        <f t="shared" si="61"/>
        <v>0</v>
      </c>
    </row>
    <row r="116" spans="2:10" s="8" customFormat="1" ht="16.5" thickBot="1" x14ac:dyDescent="0.3">
      <c r="B116" s="81" t="s">
        <v>156</v>
      </c>
      <c r="C116" s="82" t="s">
        <v>7</v>
      </c>
      <c r="D116" s="83"/>
      <c r="E116" s="83"/>
      <c r="F116" s="84"/>
      <c r="G116" s="85"/>
      <c r="H116" s="86"/>
      <c r="I116" s="58">
        <f>SUM(H117:H134)</f>
        <v>0</v>
      </c>
      <c r="J116" s="130">
        <f>I116/6.96</f>
        <v>0</v>
      </c>
    </row>
    <row r="117" spans="2:10" ht="15.75" x14ac:dyDescent="0.25">
      <c r="B117" s="37" t="s">
        <v>157</v>
      </c>
      <c r="C117" s="27" t="s">
        <v>33</v>
      </c>
      <c r="D117" s="87" t="s">
        <v>317</v>
      </c>
      <c r="E117" s="36" t="s">
        <v>317</v>
      </c>
      <c r="F117" s="1">
        <v>0</v>
      </c>
      <c r="G117" s="2">
        <v>0</v>
      </c>
      <c r="H117" s="49">
        <f t="shared" ref="H117:H134" si="65">F117*G117</f>
        <v>0</v>
      </c>
      <c r="I117" s="59"/>
      <c r="J117" s="54">
        <f t="shared" ref="J117:J134" si="66">H117/6.96</f>
        <v>0</v>
      </c>
    </row>
    <row r="118" spans="2:10" ht="15.75" x14ac:dyDescent="0.25">
      <c r="B118" s="37" t="s">
        <v>158</v>
      </c>
      <c r="C118" s="27" t="s">
        <v>135</v>
      </c>
      <c r="D118" s="87" t="s">
        <v>317</v>
      </c>
      <c r="E118" s="36" t="s">
        <v>317</v>
      </c>
      <c r="F118" s="1">
        <v>0</v>
      </c>
      <c r="G118" s="2">
        <v>0</v>
      </c>
      <c r="H118" s="49">
        <f t="shared" si="65"/>
        <v>0</v>
      </c>
      <c r="I118" s="59"/>
      <c r="J118" s="54">
        <f t="shared" si="66"/>
        <v>0</v>
      </c>
    </row>
    <row r="119" spans="2:10" ht="15.75" x14ac:dyDescent="0.25">
      <c r="B119" s="37" t="s">
        <v>221</v>
      </c>
      <c r="C119" s="27" t="s">
        <v>95</v>
      </c>
      <c r="D119" s="87" t="s">
        <v>317</v>
      </c>
      <c r="E119" s="36" t="s">
        <v>317</v>
      </c>
      <c r="F119" s="1">
        <v>0</v>
      </c>
      <c r="G119" s="2">
        <v>0</v>
      </c>
      <c r="H119" s="49">
        <f t="shared" si="65"/>
        <v>0</v>
      </c>
      <c r="I119" s="59"/>
      <c r="J119" s="54">
        <f t="shared" si="66"/>
        <v>0</v>
      </c>
    </row>
    <row r="120" spans="2:10" ht="15.75" x14ac:dyDescent="0.25">
      <c r="B120" s="37" t="s">
        <v>222</v>
      </c>
      <c r="C120" s="27" t="s">
        <v>34</v>
      </c>
      <c r="D120" s="87" t="s">
        <v>317</v>
      </c>
      <c r="E120" s="36" t="s">
        <v>317</v>
      </c>
      <c r="F120" s="1">
        <v>0</v>
      </c>
      <c r="G120" s="2">
        <v>0</v>
      </c>
      <c r="H120" s="49">
        <f t="shared" si="65"/>
        <v>0</v>
      </c>
      <c r="I120" s="59"/>
      <c r="J120" s="54">
        <f t="shared" si="66"/>
        <v>0</v>
      </c>
    </row>
    <row r="121" spans="2:10" ht="15.75" x14ac:dyDescent="0.25">
      <c r="B121" s="37" t="s">
        <v>223</v>
      </c>
      <c r="C121" s="27" t="s">
        <v>94</v>
      </c>
      <c r="D121" s="87" t="s">
        <v>317</v>
      </c>
      <c r="E121" s="36" t="s">
        <v>317</v>
      </c>
      <c r="F121" s="1">
        <v>0</v>
      </c>
      <c r="G121" s="2">
        <v>0</v>
      </c>
      <c r="H121" s="49">
        <f t="shared" si="65"/>
        <v>0</v>
      </c>
      <c r="I121" s="59"/>
      <c r="J121" s="54">
        <f t="shared" si="66"/>
        <v>0</v>
      </c>
    </row>
    <row r="122" spans="2:10" ht="15.75" x14ac:dyDescent="0.25">
      <c r="B122" s="37" t="s">
        <v>224</v>
      </c>
      <c r="C122" s="27" t="s">
        <v>136</v>
      </c>
      <c r="D122" s="87" t="s">
        <v>317</v>
      </c>
      <c r="E122" s="36" t="s">
        <v>317</v>
      </c>
      <c r="F122" s="1">
        <v>0</v>
      </c>
      <c r="G122" s="2">
        <v>0</v>
      </c>
      <c r="H122" s="49">
        <f t="shared" si="65"/>
        <v>0</v>
      </c>
      <c r="I122" s="59"/>
      <c r="J122" s="54">
        <f t="shared" si="66"/>
        <v>0</v>
      </c>
    </row>
    <row r="123" spans="2:10" ht="15.75" x14ac:dyDescent="0.25">
      <c r="B123" s="37" t="s">
        <v>225</v>
      </c>
      <c r="C123" s="27" t="s">
        <v>93</v>
      </c>
      <c r="D123" s="87" t="s">
        <v>317</v>
      </c>
      <c r="E123" s="36" t="s">
        <v>317</v>
      </c>
      <c r="F123" s="1">
        <v>0</v>
      </c>
      <c r="G123" s="2">
        <v>0</v>
      </c>
      <c r="H123" s="49">
        <f t="shared" si="65"/>
        <v>0</v>
      </c>
      <c r="I123" s="59"/>
      <c r="J123" s="54">
        <f t="shared" si="66"/>
        <v>0</v>
      </c>
    </row>
    <row r="124" spans="2:10" ht="15.75" x14ac:dyDescent="0.25">
      <c r="B124" s="37" t="s">
        <v>226</v>
      </c>
      <c r="C124" s="27" t="s">
        <v>35</v>
      </c>
      <c r="D124" s="87" t="s">
        <v>317</v>
      </c>
      <c r="E124" s="36" t="s">
        <v>317</v>
      </c>
      <c r="F124" s="1">
        <v>0</v>
      </c>
      <c r="G124" s="2">
        <v>0</v>
      </c>
      <c r="H124" s="49">
        <f t="shared" si="65"/>
        <v>0</v>
      </c>
      <c r="I124" s="59"/>
      <c r="J124" s="54">
        <f t="shared" si="66"/>
        <v>0</v>
      </c>
    </row>
    <row r="125" spans="2:10" ht="15.75" x14ac:dyDescent="0.25">
      <c r="B125" s="37" t="s">
        <v>227</v>
      </c>
      <c r="C125" s="27" t="s">
        <v>36</v>
      </c>
      <c r="D125" s="87" t="s">
        <v>317</v>
      </c>
      <c r="E125" s="36" t="s">
        <v>317</v>
      </c>
      <c r="F125" s="1">
        <v>0</v>
      </c>
      <c r="G125" s="2">
        <v>0</v>
      </c>
      <c r="H125" s="49">
        <f t="shared" si="65"/>
        <v>0</v>
      </c>
      <c r="I125" s="59"/>
      <c r="J125" s="54">
        <f t="shared" si="66"/>
        <v>0</v>
      </c>
    </row>
    <row r="126" spans="2:10" ht="15.75" x14ac:dyDescent="0.25">
      <c r="B126" s="37" t="s">
        <v>228</v>
      </c>
      <c r="C126" s="27" t="s">
        <v>96</v>
      </c>
      <c r="D126" s="87" t="s">
        <v>317</v>
      </c>
      <c r="E126" s="36" t="s">
        <v>317</v>
      </c>
      <c r="F126" s="1">
        <v>0</v>
      </c>
      <c r="G126" s="2">
        <v>0</v>
      </c>
      <c r="H126" s="49">
        <f t="shared" si="65"/>
        <v>0</v>
      </c>
      <c r="I126" s="59"/>
      <c r="J126" s="54">
        <f t="shared" si="66"/>
        <v>0</v>
      </c>
    </row>
    <row r="127" spans="2:10" ht="15.75" x14ac:dyDescent="0.25">
      <c r="B127" s="37" t="s">
        <v>229</v>
      </c>
      <c r="C127" s="27" t="s">
        <v>37</v>
      </c>
      <c r="D127" s="87" t="s">
        <v>317</v>
      </c>
      <c r="E127" s="36" t="s">
        <v>317</v>
      </c>
      <c r="F127" s="1">
        <v>0</v>
      </c>
      <c r="G127" s="2">
        <v>0</v>
      </c>
      <c r="H127" s="49">
        <f t="shared" si="65"/>
        <v>0</v>
      </c>
      <c r="I127" s="59"/>
      <c r="J127" s="54">
        <f t="shared" si="66"/>
        <v>0</v>
      </c>
    </row>
    <row r="128" spans="2:10" ht="15.75" x14ac:dyDescent="0.25">
      <c r="B128" s="37" t="s">
        <v>230</v>
      </c>
      <c r="C128" s="27" t="s">
        <v>52</v>
      </c>
      <c r="D128" s="87" t="s">
        <v>317</v>
      </c>
      <c r="E128" s="36" t="s">
        <v>317</v>
      </c>
      <c r="F128" s="1">
        <v>0</v>
      </c>
      <c r="G128" s="2">
        <v>0</v>
      </c>
      <c r="H128" s="49">
        <f t="shared" si="65"/>
        <v>0</v>
      </c>
      <c r="I128" s="59"/>
      <c r="J128" s="54">
        <f t="shared" si="66"/>
        <v>0</v>
      </c>
    </row>
    <row r="129" spans="2:10" ht="15.75" x14ac:dyDescent="0.25">
      <c r="B129" s="37" t="s">
        <v>231</v>
      </c>
      <c r="C129" s="27" t="s">
        <v>58</v>
      </c>
      <c r="D129" s="87" t="s">
        <v>317</v>
      </c>
      <c r="E129" s="36" t="s">
        <v>317</v>
      </c>
      <c r="F129" s="1">
        <v>0</v>
      </c>
      <c r="G129" s="2">
        <v>0</v>
      </c>
      <c r="H129" s="49">
        <f t="shared" si="65"/>
        <v>0</v>
      </c>
      <c r="I129" s="59"/>
      <c r="J129" s="54">
        <f t="shared" si="66"/>
        <v>0</v>
      </c>
    </row>
    <row r="130" spans="2:10" ht="15.75" x14ac:dyDescent="0.25">
      <c r="B130" s="37" t="s">
        <v>232</v>
      </c>
      <c r="C130" s="31"/>
      <c r="D130" s="87" t="s">
        <v>317</v>
      </c>
      <c r="E130" s="36" t="s">
        <v>317</v>
      </c>
      <c r="F130" s="1">
        <v>0</v>
      </c>
      <c r="G130" s="2">
        <v>0</v>
      </c>
      <c r="H130" s="49">
        <f t="shared" si="65"/>
        <v>0</v>
      </c>
      <c r="I130" s="59"/>
      <c r="J130" s="54">
        <f t="shared" si="66"/>
        <v>0</v>
      </c>
    </row>
    <row r="131" spans="2:10" ht="15.75" x14ac:dyDescent="0.25">
      <c r="B131" s="37" t="s">
        <v>233</v>
      </c>
      <c r="C131" s="31"/>
      <c r="D131" s="87" t="s">
        <v>317</v>
      </c>
      <c r="E131" s="36" t="s">
        <v>317</v>
      </c>
      <c r="F131" s="1">
        <v>0</v>
      </c>
      <c r="G131" s="2">
        <v>0</v>
      </c>
      <c r="H131" s="49">
        <f t="shared" ref="H131:H133" si="67">F131*G131</f>
        <v>0</v>
      </c>
      <c r="I131" s="59"/>
      <c r="J131" s="54">
        <f t="shared" ref="J131:J133" si="68">H131/6.96</f>
        <v>0</v>
      </c>
    </row>
    <row r="132" spans="2:10" ht="15.75" x14ac:dyDescent="0.25">
      <c r="B132" s="37" t="s">
        <v>234</v>
      </c>
      <c r="C132" s="31"/>
      <c r="D132" s="87" t="s">
        <v>317</v>
      </c>
      <c r="E132" s="36" t="s">
        <v>317</v>
      </c>
      <c r="F132" s="1">
        <v>0</v>
      </c>
      <c r="G132" s="2">
        <v>0</v>
      </c>
      <c r="H132" s="49">
        <f t="shared" si="67"/>
        <v>0</v>
      </c>
      <c r="I132" s="59"/>
      <c r="J132" s="54">
        <f t="shared" si="68"/>
        <v>0</v>
      </c>
    </row>
    <row r="133" spans="2:10" ht="15.75" x14ac:dyDescent="0.25">
      <c r="B133" s="37" t="s">
        <v>344</v>
      </c>
      <c r="C133" s="31"/>
      <c r="D133" s="87" t="s">
        <v>317</v>
      </c>
      <c r="E133" s="36" t="s">
        <v>317</v>
      </c>
      <c r="F133" s="1">
        <v>0</v>
      </c>
      <c r="G133" s="2">
        <v>0</v>
      </c>
      <c r="H133" s="49">
        <f t="shared" si="67"/>
        <v>0</v>
      </c>
      <c r="I133" s="59"/>
      <c r="J133" s="54">
        <f t="shared" si="68"/>
        <v>0</v>
      </c>
    </row>
    <row r="134" spans="2:10" ht="16.5" thickBot="1" x14ac:dyDescent="0.3">
      <c r="B134" s="37" t="s">
        <v>345</v>
      </c>
      <c r="C134" s="43"/>
      <c r="D134" s="106" t="s">
        <v>317</v>
      </c>
      <c r="E134" s="44" t="s">
        <v>317</v>
      </c>
      <c r="F134" s="45">
        <v>0</v>
      </c>
      <c r="G134" s="46">
        <v>0</v>
      </c>
      <c r="H134" s="50">
        <f t="shared" si="65"/>
        <v>0</v>
      </c>
      <c r="I134" s="61"/>
      <c r="J134" s="131">
        <f t="shared" si="66"/>
        <v>0</v>
      </c>
    </row>
    <row r="135" spans="2:10" s="8" customFormat="1" ht="16.5" thickBot="1" x14ac:dyDescent="0.3">
      <c r="B135" s="81" t="s">
        <v>159</v>
      </c>
      <c r="C135" s="82" t="s">
        <v>8</v>
      </c>
      <c r="D135" s="83"/>
      <c r="E135" s="83"/>
      <c r="F135" s="84"/>
      <c r="G135" s="85"/>
      <c r="H135" s="86"/>
      <c r="I135" s="58">
        <f>SUM(H136:H156)</f>
        <v>0</v>
      </c>
      <c r="J135" s="130">
        <f>I135/6.96</f>
        <v>0</v>
      </c>
    </row>
    <row r="136" spans="2:10" ht="15.75" x14ac:dyDescent="0.25">
      <c r="B136" s="37" t="s">
        <v>160</v>
      </c>
      <c r="C136" s="27" t="s">
        <v>38</v>
      </c>
      <c r="D136" s="87" t="s">
        <v>317</v>
      </c>
      <c r="E136" s="36" t="s">
        <v>317</v>
      </c>
      <c r="F136" s="1">
        <v>0</v>
      </c>
      <c r="G136" s="2">
        <v>0</v>
      </c>
      <c r="H136" s="49">
        <f t="shared" ref="H136:H156" si="69">F136*G136</f>
        <v>0</v>
      </c>
      <c r="I136" s="59"/>
      <c r="J136" s="54">
        <f t="shared" ref="J136:J156" si="70">H136/6.96</f>
        <v>0</v>
      </c>
    </row>
    <row r="137" spans="2:10" ht="15.75" x14ac:dyDescent="0.25">
      <c r="B137" s="37" t="s">
        <v>235</v>
      </c>
      <c r="C137" s="27" t="s">
        <v>81</v>
      </c>
      <c r="D137" s="87" t="s">
        <v>317</v>
      </c>
      <c r="E137" s="36" t="s">
        <v>317</v>
      </c>
      <c r="F137" s="1">
        <v>0</v>
      </c>
      <c r="G137" s="2">
        <v>0</v>
      </c>
      <c r="H137" s="49">
        <f t="shared" si="69"/>
        <v>0</v>
      </c>
      <c r="I137" s="59"/>
      <c r="J137" s="54">
        <f t="shared" si="70"/>
        <v>0</v>
      </c>
    </row>
    <row r="138" spans="2:10" ht="15.75" x14ac:dyDescent="0.25">
      <c r="B138" s="37" t="s">
        <v>236</v>
      </c>
      <c r="C138" s="27" t="s">
        <v>80</v>
      </c>
      <c r="D138" s="87" t="s">
        <v>317</v>
      </c>
      <c r="E138" s="36" t="s">
        <v>317</v>
      </c>
      <c r="F138" s="1">
        <v>0</v>
      </c>
      <c r="G138" s="2">
        <v>0</v>
      </c>
      <c r="H138" s="49">
        <f t="shared" si="69"/>
        <v>0</v>
      </c>
      <c r="I138" s="59"/>
      <c r="J138" s="54">
        <f t="shared" si="70"/>
        <v>0</v>
      </c>
    </row>
    <row r="139" spans="2:10" ht="15.75" x14ac:dyDescent="0.25">
      <c r="B139" s="37" t="s">
        <v>237</v>
      </c>
      <c r="C139" s="27" t="s">
        <v>82</v>
      </c>
      <c r="D139" s="87" t="s">
        <v>317</v>
      </c>
      <c r="E139" s="36" t="s">
        <v>317</v>
      </c>
      <c r="F139" s="1">
        <v>0</v>
      </c>
      <c r="G139" s="2">
        <v>0</v>
      </c>
      <c r="H139" s="49">
        <f t="shared" si="69"/>
        <v>0</v>
      </c>
      <c r="I139" s="59"/>
      <c r="J139" s="54">
        <f t="shared" si="70"/>
        <v>0</v>
      </c>
    </row>
    <row r="140" spans="2:10" ht="15.75" x14ac:dyDescent="0.25">
      <c r="B140" s="37" t="s">
        <v>238</v>
      </c>
      <c r="C140" s="27" t="s">
        <v>83</v>
      </c>
      <c r="D140" s="87" t="s">
        <v>317</v>
      </c>
      <c r="E140" s="36" t="s">
        <v>317</v>
      </c>
      <c r="F140" s="1">
        <v>0</v>
      </c>
      <c r="G140" s="2">
        <v>0</v>
      </c>
      <c r="H140" s="49">
        <f t="shared" si="69"/>
        <v>0</v>
      </c>
      <c r="I140" s="59"/>
      <c r="J140" s="54">
        <f t="shared" si="70"/>
        <v>0</v>
      </c>
    </row>
    <row r="141" spans="2:10" ht="15.75" x14ac:dyDescent="0.25">
      <c r="B141" s="37" t="s">
        <v>239</v>
      </c>
      <c r="C141" s="27" t="s">
        <v>53</v>
      </c>
      <c r="D141" s="87" t="s">
        <v>317</v>
      </c>
      <c r="E141" s="36" t="s">
        <v>317</v>
      </c>
      <c r="F141" s="1">
        <v>0</v>
      </c>
      <c r="G141" s="2">
        <v>0</v>
      </c>
      <c r="H141" s="49">
        <f t="shared" si="69"/>
        <v>0</v>
      </c>
      <c r="I141" s="59"/>
      <c r="J141" s="54">
        <f t="shared" si="70"/>
        <v>0</v>
      </c>
    </row>
    <row r="142" spans="2:10" ht="15.75" x14ac:dyDescent="0.25">
      <c r="B142" s="37" t="s">
        <v>240</v>
      </c>
      <c r="C142" s="27" t="s">
        <v>39</v>
      </c>
      <c r="D142" s="87" t="s">
        <v>317</v>
      </c>
      <c r="E142" s="36" t="s">
        <v>317</v>
      </c>
      <c r="F142" s="1">
        <v>0</v>
      </c>
      <c r="G142" s="2">
        <v>0</v>
      </c>
      <c r="H142" s="49">
        <f t="shared" si="69"/>
        <v>0</v>
      </c>
      <c r="I142" s="59"/>
      <c r="J142" s="54">
        <f t="shared" si="70"/>
        <v>0</v>
      </c>
    </row>
    <row r="143" spans="2:10" ht="15.75" x14ac:dyDescent="0.25">
      <c r="B143" s="37" t="s">
        <v>241</v>
      </c>
      <c r="C143" s="27" t="s">
        <v>40</v>
      </c>
      <c r="D143" s="87" t="s">
        <v>317</v>
      </c>
      <c r="E143" s="36" t="s">
        <v>317</v>
      </c>
      <c r="F143" s="1">
        <v>0</v>
      </c>
      <c r="G143" s="2">
        <v>0</v>
      </c>
      <c r="H143" s="49">
        <f t="shared" si="69"/>
        <v>0</v>
      </c>
      <c r="I143" s="59"/>
      <c r="J143" s="54">
        <f t="shared" si="70"/>
        <v>0</v>
      </c>
    </row>
    <row r="144" spans="2:10" ht="15.75" x14ac:dyDescent="0.25">
      <c r="B144" s="37" t="s">
        <v>242</v>
      </c>
      <c r="C144" s="27" t="s">
        <v>41</v>
      </c>
      <c r="D144" s="87" t="s">
        <v>317</v>
      </c>
      <c r="E144" s="36" t="s">
        <v>317</v>
      </c>
      <c r="F144" s="1">
        <v>0</v>
      </c>
      <c r="G144" s="2">
        <v>0</v>
      </c>
      <c r="H144" s="49">
        <f t="shared" si="69"/>
        <v>0</v>
      </c>
      <c r="I144" s="59"/>
      <c r="J144" s="54">
        <f t="shared" si="70"/>
        <v>0</v>
      </c>
    </row>
    <row r="145" spans="2:10" ht="15.75" x14ac:dyDescent="0.25">
      <c r="B145" s="37" t="s">
        <v>243</v>
      </c>
      <c r="C145" s="27" t="s">
        <v>42</v>
      </c>
      <c r="D145" s="87" t="s">
        <v>317</v>
      </c>
      <c r="E145" s="36" t="s">
        <v>317</v>
      </c>
      <c r="F145" s="1">
        <v>0</v>
      </c>
      <c r="G145" s="2">
        <v>0</v>
      </c>
      <c r="H145" s="49">
        <f t="shared" si="69"/>
        <v>0</v>
      </c>
      <c r="I145" s="59"/>
      <c r="J145" s="54">
        <f t="shared" si="70"/>
        <v>0</v>
      </c>
    </row>
    <row r="146" spans="2:10" ht="15.75" x14ac:dyDescent="0.25">
      <c r="B146" s="37" t="s">
        <v>244</v>
      </c>
      <c r="C146" s="27" t="s">
        <v>43</v>
      </c>
      <c r="D146" s="87" t="s">
        <v>317</v>
      </c>
      <c r="E146" s="36" t="s">
        <v>317</v>
      </c>
      <c r="F146" s="1">
        <v>0</v>
      </c>
      <c r="G146" s="2">
        <v>0</v>
      </c>
      <c r="H146" s="49">
        <f t="shared" si="69"/>
        <v>0</v>
      </c>
      <c r="I146" s="59"/>
      <c r="J146" s="54">
        <f t="shared" si="70"/>
        <v>0</v>
      </c>
    </row>
    <row r="147" spans="2:10" ht="15.75" x14ac:dyDescent="0.25">
      <c r="B147" s="37" t="s">
        <v>245</v>
      </c>
      <c r="C147" s="27" t="s">
        <v>92</v>
      </c>
      <c r="D147" s="87" t="s">
        <v>317</v>
      </c>
      <c r="E147" s="36" t="s">
        <v>317</v>
      </c>
      <c r="F147" s="1">
        <v>0</v>
      </c>
      <c r="G147" s="2">
        <v>0</v>
      </c>
      <c r="H147" s="49">
        <f t="shared" si="69"/>
        <v>0</v>
      </c>
      <c r="I147" s="59"/>
      <c r="J147" s="54">
        <f t="shared" si="70"/>
        <v>0</v>
      </c>
    </row>
    <row r="148" spans="2:10" ht="15.75" x14ac:dyDescent="0.25">
      <c r="B148" s="37" t="s">
        <v>246</v>
      </c>
      <c r="C148" s="27" t="s">
        <v>91</v>
      </c>
      <c r="D148" s="87" t="s">
        <v>317</v>
      </c>
      <c r="E148" s="36" t="s">
        <v>317</v>
      </c>
      <c r="F148" s="1">
        <v>0</v>
      </c>
      <c r="G148" s="2">
        <v>0</v>
      </c>
      <c r="H148" s="49">
        <f t="shared" si="69"/>
        <v>0</v>
      </c>
      <c r="I148" s="59"/>
      <c r="J148" s="54">
        <f t="shared" si="70"/>
        <v>0</v>
      </c>
    </row>
    <row r="149" spans="2:10" ht="15.75" x14ac:dyDescent="0.25">
      <c r="B149" s="37" t="s">
        <v>247</v>
      </c>
      <c r="C149" s="27" t="s">
        <v>44</v>
      </c>
      <c r="D149" s="87" t="s">
        <v>317</v>
      </c>
      <c r="E149" s="36" t="s">
        <v>317</v>
      </c>
      <c r="F149" s="1">
        <v>0</v>
      </c>
      <c r="G149" s="2">
        <v>0</v>
      </c>
      <c r="H149" s="49">
        <f t="shared" si="69"/>
        <v>0</v>
      </c>
      <c r="I149" s="59"/>
      <c r="J149" s="54">
        <f t="shared" si="70"/>
        <v>0</v>
      </c>
    </row>
    <row r="150" spans="2:10" ht="15.75" x14ac:dyDescent="0.25">
      <c r="B150" s="37" t="s">
        <v>248</v>
      </c>
      <c r="C150" s="27" t="s">
        <v>45</v>
      </c>
      <c r="D150" s="87" t="s">
        <v>317</v>
      </c>
      <c r="E150" s="36" t="s">
        <v>317</v>
      </c>
      <c r="F150" s="1">
        <v>0</v>
      </c>
      <c r="G150" s="2">
        <v>0</v>
      </c>
      <c r="H150" s="49">
        <f t="shared" si="69"/>
        <v>0</v>
      </c>
      <c r="I150" s="59"/>
      <c r="J150" s="54">
        <f t="shared" si="70"/>
        <v>0</v>
      </c>
    </row>
    <row r="151" spans="2:10" ht="15.75" x14ac:dyDescent="0.25">
      <c r="B151" s="37" t="s">
        <v>249</v>
      </c>
      <c r="C151" s="27" t="s">
        <v>46</v>
      </c>
      <c r="D151" s="87" t="s">
        <v>317</v>
      </c>
      <c r="E151" s="36" t="s">
        <v>317</v>
      </c>
      <c r="F151" s="1">
        <v>0</v>
      </c>
      <c r="G151" s="2">
        <v>0</v>
      </c>
      <c r="H151" s="49">
        <f t="shared" si="69"/>
        <v>0</v>
      </c>
      <c r="I151" s="59"/>
      <c r="J151" s="54">
        <f t="shared" si="70"/>
        <v>0</v>
      </c>
    </row>
    <row r="152" spans="2:10" ht="15.75" x14ac:dyDescent="0.25">
      <c r="B152" s="37" t="s">
        <v>250</v>
      </c>
      <c r="C152" s="31"/>
      <c r="D152" s="87" t="s">
        <v>317</v>
      </c>
      <c r="E152" s="36" t="s">
        <v>317</v>
      </c>
      <c r="F152" s="1">
        <v>0</v>
      </c>
      <c r="G152" s="2">
        <v>0</v>
      </c>
      <c r="H152" s="49">
        <f t="shared" si="69"/>
        <v>0</v>
      </c>
      <c r="I152" s="59"/>
      <c r="J152" s="54">
        <f t="shared" si="70"/>
        <v>0</v>
      </c>
    </row>
    <row r="153" spans="2:10" ht="15.75" x14ac:dyDescent="0.25">
      <c r="B153" s="37" t="s">
        <v>251</v>
      </c>
      <c r="C153" s="31"/>
      <c r="D153" s="87" t="s">
        <v>317</v>
      </c>
      <c r="E153" s="36" t="s">
        <v>317</v>
      </c>
      <c r="F153" s="1">
        <v>0</v>
      </c>
      <c r="G153" s="2">
        <v>0</v>
      </c>
      <c r="H153" s="49">
        <f t="shared" ref="H153" si="71">F153*G153</f>
        <v>0</v>
      </c>
      <c r="I153" s="59"/>
      <c r="J153" s="54">
        <f t="shared" ref="J153" si="72">H153/6.96</f>
        <v>0</v>
      </c>
    </row>
    <row r="154" spans="2:10" ht="15.75" x14ac:dyDescent="0.25">
      <c r="B154" s="37" t="s">
        <v>252</v>
      </c>
      <c r="C154" s="29"/>
      <c r="D154" s="87" t="s">
        <v>317</v>
      </c>
      <c r="E154" s="36" t="s">
        <v>317</v>
      </c>
      <c r="F154" s="1">
        <v>0</v>
      </c>
      <c r="G154" s="2">
        <v>0</v>
      </c>
      <c r="H154" s="49">
        <f t="shared" ref="H154:H155" si="73">F154*G154</f>
        <v>0</v>
      </c>
      <c r="I154" s="59"/>
      <c r="J154" s="54">
        <f t="shared" ref="J154:J155" si="74">H154/6.96</f>
        <v>0</v>
      </c>
    </row>
    <row r="155" spans="2:10" ht="15.75" x14ac:dyDescent="0.25">
      <c r="B155" s="37" t="s">
        <v>346</v>
      </c>
      <c r="C155" s="29"/>
      <c r="D155" s="87" t="s">
        <v>317</v>
      </c>
      <c r="E155" s="36" t="s">
        <v>317</v>
      </c>
      <c r="F155" s="1">
        <v>0</v>
      </c>
      <c r="G155" s="2">
        <v>0</v>
      </c>
      <c r="H155" s="49">
        <f t="shared" si="73"/>
        <v>0</v>
      </c>
      <c r="I155" s="59"/>
      <c r="J155" s="54">
        <f t="shared" si="74"/>
        <v>0</v>
      </c>
    </row>
    <row r="156" spans="2:10" ht="16.5" thickBot="1" x14ac:dyDescent="0.3">
      <c r="B156" s="37" t="s">
        <v>347</v>
      </c>
      <c r="C156" s="43"/>
      <c r="D156" s="106" t="s">
        <v>317</v>
      </c>
      <c r="E156" s="44" t="s">
        <v>317</v>
      </c>
      <c r="F156" s="45">
        <v>0</v>
      </c>
      <c r="G156" s="46">
        <v>0</v>
      </c>
      <c r="H156" s="50">
        <f t="shared" si="69"/>
        <v>0</v>
      </c>
      <c r="I156" s="61"/>
      <c r="J156" s="131">
        <f t="shared" si="70"/>
        <v>0</v>
      </c>
    </row>
    <row r="157" spans="2:10" s="8" customFormat="1" ht="16.5" thickBot="1" x14ac:dyDescent="0.3">
      <c r="B157" s="81" t="s">
        <v>161</v>
      </c>
      <c r="C157" s="82" t="s">
        <v>9</v>
      </c>
      <c r="D157" s="83"/>
      <c r="E157" s="83"/>
      <c r="F157" s="84"/>
      <c r="G157" s="85"/>
      <c r="H157" s="86"/>
      <c r="I157" s="58">
        <f>SUM(H158:H165)</f>
        <v>0</v>
      </c>
      <c r="J157" s="130">
        <f>I157/6.96</f>
        <v>0</v>
      </c>
    </row>
    <row r="158" spans="2:10" ht="15.75" x14ac:dyDescent="0.25">
      <c r="B158" s="37" t="s">
        <v>162</v>
      </c>
      <c r="C158" s="27" t="s">
        <v>54</v>
      </c>
      <c r="D158" s="87" t="s">
        <v>317</v>
      </c>
      <c r="E158" s="36" t="s">
        <v>317</v>
      </c>
      <c r="F158" s="1">
        <v>0</v>
      </c>
      <c r="G158" s="2">
        <v>0</v>
      </c>
      <c r="H158" s="49">
        <f>F158*G158</f>
        <v>0</v>
      </c>
      <c r="I158" s="59"/>
      <c r="J158" s="54">
        <f t="shared" ref="J158:J165" si="75">H158/6.96</f>
        <v>0</v>
      </c>
    </row>
    <row r="159" spans="2:10" ht="15.75" x14ac:dyDescent="0.25">
      <c r="B159" s="37" t="s">
        <v>163</v>
      </c>
      <c r="C159" s="27" t="s">
        <v>137</v>
      </c>
      <c r="D159" s="87" t="s">
        <v>317</v>
      </c>
      <c r="E159" s="36" t="s">
        <v>317</v>
      </c>
      <c r="F159" s="1">
        <v>0</v>
      </c>
      <c r="G159" s="2">
        <v>0</v>
      </c>
      <c r="H159" s="49">
        <f t="shared" ref="H159:H165" si="76">F159*G159</f>
        <v>0</v>
      </c>
      <c r="I159" s="59"/>
      <c r="J159" s="54">
        <f t="shared" si="75"/>
        <v>0</v>
      </c>
    </row>
    <row r="160" spans="2:10" ht="15.75" x14ac:dyDescent="0.25">
      <c r="B160" s="37" t="s">
        <v>164</v>
      </c>
      <c r="C160" s="27" t="s">
        <v>47</v>
      </c>
      <c r="D160" s="87" t="s">
        <v>317</v>
      </c>
      <c r="E160" s="36" t="s">
        <v>317</v>
      </c>
      <c r="F160" s="1">
        <v>0</v>
      </c>
      <c r="G160" s="2">
        <v>0</v>
      </c>
      <c r="H160" s="49">
        <f t="shared" si="76"/>
        <v>0</v>
      </c>
      <c r="I160" s="59"/>
      <c r="J160" s="54">
        <f t="shared" si="75"/>
        <v>0</v>
      </c>
    </row>
    <row r="161" spans="2:10" ht="15.75" x14ac:dyDescent="0.25">
      <c r="B161" s="37" t="s">
        <v>165</v>
      </c>
      <c r="C161" s="31"/>
      <c r="D161" s="87" t="s">
        <v>317</v>
      </c>
      <c r="E161" s="36" t="s">
        <v>317</v>
      </c>
      <c r="F161" s="1">
        <v>0</v>
      </c>
      <c r="G161" s="2">
        <v>0</v>
      </c>
      <c r="H161" s="49">
        <f t="shared" si="76"/>
        <v>0</v>
      </c>
      <c r="I161" s="59"/>
      <c r="J161" s="54">
        <f t="shared" si="75"/>
        <v>0</v>
      </c>
    </row>
    <row r="162" spans="2:10" ht="15.75" x14ac:dyDescent="0.25">
      <c r="B162" s="37" t="s">
        <v>166</v>
      </c>
      <c r="C162" s="31"/>
      <c r="D162" s="87" t="s">
        <v>317</v>
      </c>
      <c r="E162" s="36" t="s">
        <v>317</v>
      </c>
      <c r="F162" s="1">
        <v>0</v>
      </c>
      <c r="G162" s="2">
        <v>0</v>
      </c>
      <c r="H162" s="49">
        <f t="shared" ref="H162" si="77">F162*G162</f>
        <v>0</v>
      </c>
      <c r="I162" s="59"/>
      <c r="J162" s="54">
        <f t="shared" ref="J162" si="78">H162/6.96</f>
        <v>0</v>
      </c>
    </row>
    <row r="163" spans="2:10" ht="15.75" x14ac:dyDescent="0.25">
      <c r="B163" s="37" t="s">
        <v>167</v>
      </c>
      <c r="C163" s="29"/>
      <c r="D163" s="87" t="s">
        <v>317</v>
      </c>
      <c r="E163" s="36" t="s">
        <v>317</v>
      </c>
      <c r="F163" s="1">
        <v>0</v>
      </c>
      <c r="G163" s="2">
        <v>0</v>
      </c>
      <c r="H163" s="49">
        <f t="shared" ref="H163:H164" si="79">F163*G163</f>
        <v>0</v>
      </c>
      <c r="I163" s="59"/>
      <c r="J163" s="54">
        <f t="shared" ref="J163:J164" si="80">H163/6.96</f>
        <v>0</v>
      </c>
    </row>
    <row r="164" spans="2:10" ht="15.75" x14ac:dyDescent="0.25">
      <c r="B164" s="37" t="s">
        <v>348</v>
      </c>
      <c r="C164" s="29"/>
      <c r="D164" s="87" t="s">
        <v>317</v>
      </c>
      <c r="E164" s="36" t="s">
        <v>317</v>
      </c>
      <c r="F164" s="1">
        <v>0</v>
      </c>
      <c r="G164" s="2">
        <v>0</v>
      </c>
      <c r="H164" s="49">
        <f t="shared" si="79"/>
        <v>0</v>
      </c>
      <c r="I164" s="59"/>
      <c r="J164" s="54">
        <f t="shared" si="80"/>
        <v>0</v>
      </c>
    </row>
    <row r="165" spans="2:10" ht="16.5" thickBot="1" x14ac:dyDescent="0.3">
      <c r="B165" s="37" t="s">
        <v>349</v>
      </c>
      <c r="C165" s="43"/>
      <c r="D165" s="106" t="s">
        <v>317</v>
      </c>
      <c r="E165" s="44" t="s">
        <v>317</v>
      </c>
      <c r="F165" s="45">
        <v>0</v>
      </c>
      <c r="G165" s="46">
        <v>0</v>
      </c>
      <c r="H165" s="50">
        <f t="shared" si="76"/>
        <v>0</v>
      </c>
      <c r="I165" s="61"/>
      <c r="J165" s="131">
        <f t="shared" si="75"/>
        <v>0</v>
      </c>
    </row>
    <row r="166" spans="2:10" s="8" customFormat="1" ht="16.5" thickBot="1" x14ac:dyDescent="0.3">
      <c r="B166" s="81" t="s">
        <v>253</v>
      </c>
      <c r="C166" s="82" t="s">
        <v>10</v>
      </c>
      <c r="D166" s="83"/>
      <c r="E166" s="83"/>
      <c r="F166" s="84"/>
      <c r="G166" s="85"/>
      <c r="H166" s="86"/>
      <c r="I166" s="58">
        <f>SUM(H167:H179)</f>
        <v>0</v>
      </c>
      <c r="J166" s="130">
        <f>I166/6.96</f>
        <v>0</v>
      </c>
    </row>
    <row r="167" spans="2:10" ht="15.75" x14ac:dyDescent="0.25">
      <c r="B167" s="37" t="s">
        <v>254</v>
      </c>
      <c r="C167" s="33" t="s">
        <v>78</v>
      </c>
      <c r="D167" s="87" t="s">
        <v>317</v>
      </c>
      <c r="E167" s="36" t="s">
        <v>317</v>
      </c>
      <c r="F167" s="1">
        <v>0</v>
      </c>
      <c r="G167" s="2">
        <v>0</v>
      </c>
      <c r="H167" s="49">
        <f t="shared" ref="H167:H175" si="81">F167*G167</f>
        <v>0</v>
      </c>
      <c r="I167" s="60"/>
      <c r="J167" s="55">
        <f t="shared" ref="J167:J175" si="82">H167/6.96</f>
        <v>0</v>
      </c>
    </row>
    <row r="168" spans="2:10" ht="15.75" x14ac:dyDescent="0.25">
      <c r="B168" s="37" t="s">
        <v>255</v>
      </c>
      <c r="C168" s="33" t="s">
        <v>79</v>
      </c>
      <c r="D168" s="87" t="s">
        <v>317</v>
      </c>
      <c r="E168" s="36" t="s">
        <v>317</v>
      </c>
      <c r="F168" s="1">
        <v>0</v>
      </c>
      <c r="G168" s="2">
        <v>0</v>
      </c>
      <c r="H168" s="49">
        <f t="shared" si="81"/>
        <v>0</v>
      </c>
      <c r="I168" s="60"/>
      <c r="J168" s="55">
        <f t="shared" si="82"/>
        <v>0</v>
      </c>
    </row>
    <row r="169" spans="2:10" ht="15.75" x14ac:dyDescent="0.25">
      <c r="B169" s="37" t="s">
        <v>256</v>
      </c>
      <c r="C169" s="27" t="s">
        <v>59</v>
      </c>
      <c r="D169" s="87" t="s">
        <v>317</v>
      </c>
      <c r="E169" s="36" t="s">
        <v>317</v>
      </c>
      <c r="F169" s="1">
        <v>0</v>
      </c>
      <c r="G169" s="2">
        <v>0</v>
      </c>
      <c r="H169" s="49">
        <f t="shared" si="81"/>
        <v>0</v>
      </c>
      <c r="I169" s="59"/>
      <c r="J169" s="55">
        <f t="shared" si="82"/>
        <v>0</v>
      </c>
    </row>
    <row r="170" spans="2:10" ht="31.5" x14ac:dyDescent="0.25">
      <c r="B170" s="38" t="s">
        <v>257</v>
      </c>
      <c r="C170" s="33" t="s">
        <v>306</v>
      </c>
      <c r="D170" s="87" t="s">
        <v>317</v>
      </c>
      <c r="E170" s="36" t="s">
        <v>317</v>
      </c>
      <c r="F170" s="7">
        <v>0</v>
      </c>
      <c r="G170" s="42">
        <v>0</v>
      </c>
      <c r="H170" s="53">
        <f t="shared" si="81"/>
        <v>0</v>
      </c>
      <c r="I170" s="60"/>
      <c r="J170" s="55">
        <f t="shared" si="82"/>
        <v>0</v>
      </c>
    </row>
    <row r="171" spans="2:10" ht="15.75" x14ac:dyDescent="0.25">
      <c r="B171" s="37" t="s">
        <v>258</v>
      </c>
      <c r="C171" s="33" t="s">
        <v>13</v>
      </c>
      <c r="D171" s="87" t="s">
        <v>317</v>
      </c>
      <c r="E171" s="36" t="s">
        <v>317</v>
      </c>
      <c r="F171" s="1">
        <v>0</v>
      </c>
      <c r="G171" s="2">
        <v>0</v>
      </c>
      <c r="H171" s="49">
        <f t="shared" si="81"/>
        <v>0</v>
      </c>
      <c r="I171" s="60"/>
      <c r="J171" s="55">
        <f t="shared" si="82"/>
        <v>0</v>
      </c>
    </row>
    <row r="172" spans="2:10" ht="15.75" x14ac:dyDescent="0.25">
      <c r="B172" s="37" t="s">
        <v>259</v>
      </c>
      <c r="C172" s="27" t="s">
        <v>14</v>
      </c>
      <c r="D172" s="87" t="s">
        <v>317</v>
      </c>
      <c r="E172" s="36" t="s">
        <v>317</v>
      </c>
      <c r="F172" s="1">
        <v>0</v>
      </c>
      <c r="G172" s="2">
        <v>0</v>
      </c>
      <c r="H172" s="49">
        <f t="shared" si="81"/>
        <v>0</v>
      </c>
      <c r="I172" s="59"/>
      <c r="J172" s="55">
        <f t="shared" si="82"/>
        <v>0</v>
      </c>
    </row>
    <row r="173" spans="2:10" ht="15.75" x14ac:dyDescent="0.25">
      <c r="B173" s="37" t="s">
        <v>260</v>
      </c>
      <c r="C173" s="27" t="s">
        <v>138</v>
      </c>
      <c r="D173" s="87" t="s">
        <v>317</v>
      </c>
      <c r="E173" s="36" t="s">
        <v>317</v>
      </c>
      <c r="F173" s="1">
        <v>0</v>
      </c>
      <c r="G173" s="2">
        <v>0</v>
      </c>
      <c r="H173" s="49">
        <f t="shared" si="81"/>
        <v>0</v>
      </c>
      <c r="I173" s="59"/>
      <c r="J173" s="55">
        <f t="shared" si="82"/>
        <v>0</v>
      </c>
    </row>
    <row r="174" spans="2:10" ht="15.75" x14ac:dyDescent="0.25">
      <c r="B174" s="37" t="s">
        <v>261</v>
      </c>
      <c r="C174" s="27" t="s">
        <v>139</v>
      </c>
      <c r="D174" s="87" t="s">
        <v>317</v>
      </c>
      <c r="E174" s="36" t="s">
        <v>317</v>
      </c>
      <c r="F174" s="1">
        <v>0</v>
      </c>
      <c r="G174" s="2">
        <v>0</v>
      </c>
      <c r="H174" s="49">
        <f t="shared" si="81"/>
        <v>0</v>
      </c>
      <c r="I174" s="59"/>
      <c r="J174" s="55">
        <f t="shared" si="82"/>
        <v>0</v>
      </c>
    </row>
    <row r="175" spans="2:10" ht="15.75" x14ac:dyDescent="0.25">
      <c r="B175" s="37" t="s">
        <v>262</v>
      </c>
      <c r="C175" s="31"/>
      <c r="D175" s="87" t="s">
        <v>317</v>
      </c>
      <c r="E175" s="36" t="s">
        <v>317</v>
      </c>
      <c r="F175" s="1">
        <v>0</v>
      </c>
      <c r="G175" s="2">
        <v>0</v>
      </c>
      <c r="H175" s="49">
        <f t="shared" si="81"/>
        <v>0</v>
      </c>
      <c r="I175" s="59"/>
      <c r="J175" s="55">
        <f t="shared" si="82"/>
        <v>0</v>
      </c>
    </row>
    <row r="176" spans="2:10" ht="15.75" x14ac:dyDescent="0.25">
      <c r="B176" s="37" t="s">
        <v>263</v>
      </c>
      <c r="C176" s="31"/>
      <c r="D176" s="87" t="s">
        <v>317</v>
      </c>
      <c r="E176" s="36" t="s">
        <v>317</v>
      </c>
      <c r="F176" s="1">
        <v>0</v>
      </c>
      <c r="G176" s="2">
        <v>0</v>
      </c>
      <c r="H176" s="49">
        <f t="shared" ref="H176:H179" si="83">F176*G176</f>
        <v>0</v>
      </c>
      <c r="I176" s="59"/>
      <c r="J176" s="55">
        <f t="shared" ref="J176:J179" si="84">H176/6.96</f>
        <v>0</v>
      </c>
    </row>
    <row r="177" spans="2:10" ht="15.75" x14ac:dyDescent="0.25">
      <c r="B177" s="37" t="s">
        <v>264</v>
      </c>
      <c r="C177" s="29"/>
      <c r="D177" s="87" t="s">
        <v>317</v>
      </c>
      <c r="E177" s="36" t="s">
        <v>317</v>
      </c>
      <c r="F177" s="1">
        <v>0</v>
      </c>
      <c r="G177" s="2">
        <v>0</v>
      </c>
      <c r="H177" s="49">
        <f t="shared" ref="H177:H178" si="85">F177*G177</f>
        <v>0</v>
      </c>
      <c r="I177" s="59"/>
      <c r="J177" s="55">
        <f t="shared" ref="J177:J178" si="86">H177/6.96</f>
        <v>0</v>
      </c>
    </row>
    <row r="178" spans="2:10" ht="15.75" x14ac:dyDescent="0.25">
      <c r="B178" s="37" t="s">
        <v>350</v>
      </c>
      <c r="C178" s="29"/>
      <c r="D178" s="87" t="s">
        <v>317</v>
      </c>
      <c r="E178" s="36" t="s">
        <v>317</v>
      </c>
      <c r="F178" s="1">
        <v>0</v>
      </c>
      <c r="G178" s="2">
        <v>0</v>
      </c>
      <c r="H178" s="49">
        <f t="shared" si="85"/>
        <v>0</v>
      </c>
      <c r="I178" s="59"/>
      <c r="J178" s="55">
        <f t="shared" si="86"/>
        <v>0</v>
      </c>
    </row>
    <row r="179" spans="2:10" ht="16.5" thickBot="1" x14ac:dyDescent="0.3">
      <c r="B179" s="104" t="s">
        <v>264</v>
      </c>
      <c r="C179" s="43"/>
      <c r="D179" s="106" t="s">
        <v>317</v>
      </c>
      <c r="E179" s="44" t="s">
        <v>317</v>
      </c>
      <c r="F179" s="45">
        <v>0</v>
      </c>
      <c r="G179" s="46">
        <v>0</v>
      </c>
      <c r="H179" s="50">
        <f t="shared" si="83"/>
        <v>0</v>
      </c>
      <c r="I179" s="61"/>
      <c r="J179" s="56">
        <f t="shared" si="84"/>
        <v>0</v>
      </c>
    </row>
    <row r="180" spans="2:10" s="8" customFormat="1" ht="16.5" customHeight="1" thickBot="1" x14ac:dyDescent="0.3">
      <c r="B180" s="81" t="s">
        <v>265</v>
      </c>
      <c r="C180" s="132" t="s">
        <v>55</v>
      </c>
      <c r="D180" s="133"/>
      <c r="E180" s="133"/>
      <c r="F180" s="133"/>
      <c r="G180" s="133"/>
      <c r="H180" s="86"/>
      <c r="I180" s="58">
        <f>SUM(H181:H191)</f>
        <v>0</v>
      </c>
      <c r="J180" s="130">
        <f>I180/6.96</f>
        <v>0</v>
      </c>
    </row>
    <row r="181" spans="2:10" ht="31.5" x14ac:dyDescent="0.25">
      <c r="B181" s="38" t="s">
        <v>266</v>
      </c>
      <c r="C181" s="27" t="s">
        <v>15</v>
      </c>
      <c r="D181" s="87" t="s">
        <v>317</v>
      </c>
      <c r="E181" s="36" t="s">
        <v>317</v>
      </c>
      <c r="F181" s="7">
        <v>0</v>
      </c>
      <c r="G181" s="42">
        <v>0</v>
      </c>
      <c r="H181" s="53">
        <f t="shared" ref="H181" si="87">F181*G181</f>
        <v>0</v>
      </c>
      <c r="I181" s="59"/>
      <c r="J181" s="55">
        <f t="shared" ref="J181:J186" si="88">H181/6.96</f>
        <v>0</v>
      </c>
    </row>
    <row r="182" spans="2:10" ht="18" customHeight="1" x14ac:dyDescent="0.25">
      <c r="B182" s="38" t="s">
        <v>267</v>
      </c>
      <c r="C182" s="27" t="s">
        <v>16</v>
      </c>
      <c r="D182" s="87" t="s">
        <v>317</v>
      </c>
      <c r="E182" s="36" t="s">
        <v>317</v>
      </c>
      <c r="F182" s="7">
        <v>0</v>
      </c>
      <c r="G182" s="42">
        <v>0</v>
      </c>
      <c r="H182" s="53">
        <f t="shared" ref="H182:H186" si="89">F182*G182</f>
        <v>0</v>
      </c>
      <c r="I182" s="59"/>
      <c r="J182" s="55">
        <f t="shared" si="88"/>
        <v>0</v>
      </c>
    </row>
    <row r="183" spans="2:10" ht="15.75" x14ac:dyDescent="0.25">
      <c r="B183" s="38" t="s">
        <v>268</v>
      </c>
      <c r="C183" s="27" t="s">
        <v>17</v>
      </c>
      <c r="D183" s="87" t="s">
        <v>317</v>
      </c>
      <c r="E183" s="36" t="s">
        <v>317</v>
      </c>
      <c r="F183" s="7">
        <v>0</v>
      </c>
      <c r="G183" s="42">
        <v>0</v>
      </c>
      <c r="H183" s="53">
        <f t="shared" si="89"/>
        <v>0</v>
      </c>
      <c r="I183" s="59"/>
      <c r="J183" s="55">
        <f t="shared" si="88"/>
        <v>0</v>
      </c>
    </row>
    <row r="184" spans="2:10" ht="15.75" x14ac:dyDescent="0.25">
      <c r="B184" s="38" t="s">
        <v>269</v>
      </c>
      <c r="C184" s="27" t="s">
        <v>18</v>
      </c>
      <c r="D184" s="87" t="s">
        <v>317</v>
      </c>
      <c r="E184" s="36" t="s">
        <v>317</v>
      </c>
      <c r="F184" s="7">
        <v>0</v>
      </c>
      <c r="G184" s="42">
        <v>0</v>
      </c>
      <c r="H184" s="53">
        <f t="shared" si="89"/>
        <v>0</v>
      </c>
      <c r="I184" s="59"/>
      <c r="J184" s="55">
        <f t="shared" si="88"/>
        <v>0</v>
      </c>
    </row>
    <row r="185" spans="2:10" ht="15.75" x14ac:dyDescent="0.25">
      <c r="B185" s="38" t="s">
        <v>270</v>
      </c>
      <c r="C185" s="27" t="s">
        <v>19</v>
      </c>
      <c r="D185" s="87" t="s">
        <v>317</v>
      </c>
      <c r="E185" s="36" t="s">
        <v>317</v>
      </c>
      <c r="F185" s="7">
        <v>0</v>
      </c>
      <c r="G185" s="42">
        <v>0</v>
      </c>
      <c r="H185" s="53">
        <f t="shared" si="89"/>
        <v>0</v>
      </c>
      <c r="I185" s="59"/>
      <c r="J185" s="55">
        <f t="shared" si="88"/>
        <v>0</v>
      </c>
    </row>
    <row r="186" spans="2:10" ht="15.75" x14ac:dyDescent="0.25">
      <c r="B186" s="38" t="s">
        <v>271</v>
      </c>
      <c r="C186" s="27" t="s">
        <v>20</v>
      </c>
      <c r="D186" s="87" t="s">
        <v>317</v>
      </c>
      <c r="E186" s="36" t="s">
        <v>317</v>
      </c>
      <c r="F186" s="7">
        <v>0</v>
      </c>
      <c r="G186" s="42">
        <v>0</v>
      </c>
      <c r="H186" s="53">
        <f t="shared" si="89"/>
        <v>0</v>
      </c>
      <c r="I186" s="59"/>
      <c r="J186" s="55">
        <f t="shared" si="88"/>
        <v>0</v>
      </c>
    </row>
    <row r="187" spans="2:10" ht="15.75" x14ac:dyDescent="0.25">
      <c r="B187" s="38" t="s">
        <v>272</v>
      </c>
      <c r="C187" s="31"/>
      <c r="D187" s="87" t="s">
        <v>317</v>
      </c>
      <c r="E187" s="36" t="s">
        <v>317</v>
      </c>
      <c r="F187" s="7">
        <v>0</v>
      </c>
      <c r="G187" s="42">
        <v>0</v>
      </c>
      <c r="H187" s="53">
        <f t="shared" ref="H187:H191" si="90">F187*G187</f>
        <v>0</v>
      </c>
      <c r="I187" s="59"/>
      <c r="J187" s="55">
        <f t="shared" ref="J187:J191" si="91">H187/6.96</f>
        <v>0</v>
      </c>
    </row>
    <row r="188" spans="2:10" ht="15.75" x14ac:dyDescent="0.25">
      <c r="B188" s="38" t="s">
        <v>273</v>
      </c>
      <c r="C188" s="31"/>
      <c r="D188" s="87" t="s">
        <v>317</v>
      </c>
      <c r="E188" s="36" t="s">
        <v>317</v>
      </c>
      <c r="F188" s="7">
        <v>0</v>
      </c>
      <c r="G188" s="42">
        <v>0</v>
      </c>
      <c r="H188" s="53">
        <f t="shared" si="90"/>
        <v>0</v>
      </c>
      <c r="I188" s="59"/>
      <c r="J188" s="55">
        <f t="shared" si="91"/>
        <v>0</v>
      </c>
    </row>
    <row r="189" spans="2:10" ht="15.75" x14ac:dyDescent="0.25">
      <c r="B189" s="38" t="s">
        <v>274</v>
      </c>
      <c r="C189" s="29"/>
      <c r="D189" s="87" t="s">
        <v>317</v>
      </c>
      <c r="E189" s="36" t="s">
        <v>317</v>
      </c>
      <c r="F189" s="7">
        <v>0</v>
      </c>
      <c r="G189" s="42">
        <v>0</v>
      </c>
      <c r="H189" s="53">
        <f t="shared" ref="H189:H190" si="92">F189*G189</f>
        <v>0</v>
      </c>
      <c r="I189" s="59"/>
      <c r="J189" s="55">
        <f t="shared" ref="J189:J190" si="93">H189/6.96</f>
        <v>0</v>
      </c>
    </row>
    <row r="190" spans="2:10" ht="15.75" x14ac:dyDescent="0.25">
      <c r="B190" s="38" t="s">
        <v>351</v>
      </c>
      <c r="C190" s="29"/>
      <c r="D190" s="87" t="s">
        <v>317</v>
      </c>
      <c r="E190" s="36" t="s">
        <v>317</v>
      </c>
      <c r="F190" s="7">
        <v>0</v>
      </c>
      <c r="G190" s="42">
        <v>0</v>
      </c>
      <c r="H190" s="53">
        <f t="shared" si="92"/>
        <v>0</v>
      </c>
      <c r="I190" s="59"/>
      <c r="J190" s="55">
        <f t="shared" si="93"/>
        <v>0</v>
      </c>
    </row>
    <row r="191" spans="2:10" ht="16.5" thickBot="1" x14ac:dyDescent="0.3">
      <c r="B191" s="38" t="s">
        <v>352</v>
      </c>
      <c r="C191" s="43"/>
      <c r="D191" s="106" t="s">
        <v>317</v>
      </c>
      <c r="E191" s="44" t="s">
        <v>317</v>
      </c>
      <c r="F191" s="134">
        <v>0</v>
      </c>
      <c r="G191" s="135">
        <v>0</v>
      </c>
      <c r="H191" s="136">
        <f t="shared" si="90"/>
        <v>0</v>
      </c>
      <c r="I191" s="61"/>
      <c r="J191" s="56">
        <f t="shared" si="91"/>
        <v>0</v>
      </c>
    </row>
    <row r="192" spans="2:10" s="8" customFormat="1" ht="16.5" thickBot="1" x14ac:dyDescent="0.3">
      <c r="B192" s="81" t="s">
        <v>275</v>
      </c>
      <c r="C192" s="82" t="s">
        <v>11</v>
      </c>
      <c r="D192" s="83"/>
      <c r="E192" s="83"/>
      <c r="F192" s="84"/>
      <c r="G192" s="85"/>
      <c r="H192" s="86"/>
      <c r="I192" s="58">
        <f>SUM(H193:H199)</f>
        <v>0</v>
      </c>
      <c r="J192" s="130">
        <f>I192/6.96</f>
        <v>0</v>
      </c>
    </row>
    <row r="193" spans="2:10" ht="15.75" x14ac:dyDescent="0.25">
      <c r="B193" s="37" t="s">
        <v>276</v>
      </c>
      <c r="C193" s="27" t="s">
        <v>21</v>
      </c>
      <c r="D193" s="87" t="s">
        <v>317</v>
      </c>
      <c r="E193" s="36" t="s">
        <v>317</v>
      </c>
      <c r="F193" s="1">
        <v>0</v>
      </c>
      <c r="G193" s="2">
        <v>0</v>
      </c>
      <c r="H193" s="49">
        <f>F193*G193</f>
        <v>0</v>
      </c>
      <c r="I193" s="59"/>
      <c r="J193" s="55">
        <f t="shared" ref="J193:J195" si="94">H193/6.96</f>
        <v>0</v>
      </c>
    </row>
    <row r="194" spans="2:10" ht="15.75" x14ac:dyDescent="0.25">
      <c r="B194" s="37" t="s">
        <v>277</v>
      </c>
      <c r="C194" s="27" t="s">
        <v>56</v>
      </c>
      <c r="D194" s="87" t="s">
        <v>317</v>
      </c>
      <c r="E194" s="36" t="s">
        <v>317</v>
      </c>
      <c r="F194" s="1">
        <v>0</v>
      </c>
      <c r="G194" s="2">
        <v>0</v>
      </c>
      <c r="H194" s="49">
        <f t="shared" ref="H194:H195" si="95">F194*G194</f>
        <v>0</v>
      </c>
      <c r="I194" s="59"/>
      <c r="J194" s="55">
        <f t="shared" si="94"/>
        <v>0</v>
      </c>
    </row>
    <row r="195" spans="2:10" ht="15.75" x14ac:dyDescent="0.25">
      <c r="B195" s="37" t="s">
        <v>278</v>
      </c>
      <c r="C195" s="31"/>
      <c r="D195" s="87" t="s">
        <v>317</v>
      </c>
      <c r="E195" s="36" t="s">
        <v>317</v>
      </c>
      <c r="F195" s="1">
        <v>0</v>
      </c>
      <c r="G195" s="2">
        <v>0</v>
      </c>
      <c r="H195" s="49">
        <f t="shared" si="95"/>
        <v>0</v>
      </c>
      <c r="I195" s="59"/>
      <c r="J195" s="55">
        <f t="shared" si="94"/>
        <v>0</v>
      </c>
    </row>
    <row r="196" spans="2:10" ht="15.75" x14ac:dyDescent="0.25">
      <c r="B196" s="37" t="s">
        <v>279</v>
      </c>
      <c r="C196" s="31"/>
      <c r="D196" s="87" t="s">
        <v>317</v>
      </c>
      <c r="E196" s="36" t="s">
        <v>317</v>
      </c>
      <c r="F196" s="1">
        <v>0</v>
      </c>
      <c r="G196" s="2">
        <v>0</v>
      </c>
      <c r="H196" s="49">
        <f t="shared" ref="H196:H199" si="96">F196*G196</f>
        <v>0</v>
      </c>
      <c r="I196" s="59"/>
      <c r="J196" s="55">
        <f t="shared" ref="J196:J199" si="97">H196/6.96</f>
        <v>0</v>
      </c>
    </row>
    <row r="197" spans="2:10" ht="15.75" x14ac:dyDescent="0.25">
      <c r="B197" s="37" t="s">
        <v>280</v>
      </c>
      <c r="C197" s="29"/>
      <c r="D197" s="87" t="s">
        <v>317</v>
      </c>
      <c r="E197" s="36" t="s">
        <v>317</v>
      </c>
      <c r="F197" s="1">
        <v>0</v>
      </c>
      <c r="G197" s="2">
        <v>0</v>
      </c>
      <c r="H197" s="49">
        <f t="shared" ref="H197:H198" si="98">F197*G197</f>
        <v>0</v>
      </c>
      <c r="I197" s="59"/>
      <c r="J197" s="55">
        <f t="shared" ref="J197:J198" si="99">H197/6.96</f>
        <v>0</v>
      </c>
    </row>
    <row r="198" spans="2:10" ht="15.75" x14ac:dyDescent="0.25">
      <c r="B198" s="37" t="s">
        <v>353</v>
      </c>
      <c r="C198" s="29"/>
      <c r="D198" s="87" t="s">
        <v>317</v>
      </c>
      <c r="E198" s="36" t="s">
        <v>317</v>
      </c>
      <c r="F198" s="1">
        <v>0</v>
      </c>
      <c r="G198" s="2">
        <v>0</v>
      </c>
      <c r="H198" s="49">
        <f t="shared" si="98"/>
        <v>0</v>
      </c>
      <c r="I198" s="59"/>
      <c r="J198" s="55">
        <f t="shared" si="99"/>
        <v>0</v>
      </c>
    </row>
    <row r="199" spans="2:10" ht="16.5" thickBot="1" x14ac:dyDescent="0.3">
      <c r="B199" s="37" t="s">
        <v>354</v>
      </c>
      <c r="C199" s="43"/>
      <c r="D199" s="106" t="s">
        <v>317</v>
      </c>
      <c r="E199" s="44" t="s">
        <v>317</v>
      </c>
      <c r="F199" s="45">
        <v>0</v>
      </c>
      <c r="G199" s="46">
        <v>0</v>
      </c>
      <c r="H199" s="50">
        <f t="shared" si="96"/>
        <v>0</v>
      </c>
      <c r="I199" s="61"/>
      <c r="J199" s="56">
        <f t="shared" si="97"/>
        <v>0</v>
      </c>
    </row>
    <row r="200" spans="2:10" s="8" customFormat="1" ht="16.5" thickBot="1" x14ac:dyDescent="0.3">
      <c r="B200" s="81" t="s">
        <v>281</v>
      </c>
      <c r="C200" s="82" t="s">
        <v>12</v>
      </c>
      <c r="D200" s="83"/>
      <c r="E200" s="83"/>
      <c r="F200" s="84"/>
      <c r="G200" s="85"/>
      <c r="H200" s="86"/>
      <c r="I200" s="58">
        <f>SUM(H201:H207)</f>
        <v>0</v>
      </c>
      <c r="J200" s="130">
        <f>I200/6.96</f>
        <v>0</v>
      </c>
    </row>
    <row r="201" spans="2:10" ht="15.75" x14ac:dyDescent="0.25">
      <c r="B201" s="37" t="s">
        <v>282</v>
      </c>
      <c r="C201" s="27" t="s">
        <v>140</v>
      </c>
      <c r="D201" s="87" t="s">
        <v>317</v>
      </c>
      <c r="E201" s="36" t="s">
        <v>317</v>
      </c>
      <c r="F201" s="1">
        <v>0</v>
      </c>
      <c r="G201" s="2">
        <v>0</v>
      </c>
      <c r="H201" s="49">
        <f>F201*G201</f>
        <v>0</v>
      </c>
      <c r="I201" s="59"/>
      <c r="J201" s="55">
        <f t="shared" ref="J201:J203" si="100">H201/6.96</f>
        <v>0</v>
      </c>
    </row>
    <row r="202" spans="2:10" ht="15.75" x14ac:dyDescent="0.25">
      <c r="B202" s="37" t="s">
        <v>283</v>
      </c>
      <c r="C202" s="27" t="s">
        <v>22</v>
      </c>
      <c r="D202" s="87" t="s">
        <v>317</v>
      </c>
      <c r="E202" s="36" t="s">
        <v>317</v>
      </c>
      <c r="F202" s="1">
        <v>0</v>
      </c>
      <c r="G202" s="2">
        <v>0</v>
      </c>
      <c r="H202" s="49">
        <f>F202*G202</f>
        <v>0</v>
      </c>
      <c r="I202" s="59"/>
      <c r="J202" s="55">
        <f t="shared" si="100"/>
        <v>0</v>
      </c>
    </row>
    <row r="203" spans="2:10" ht="15.75" x14ac:dyDescent="0.25">
      <c r="B203" s="37" t="s">
        <v>284</v>
      </c>
      <c r="C203" s="31"/>
      <c r="D203" s="87" t="s">
        <v>317</v>
      </c>
      <c r="E203" s="36" t="s">
        <v>317</v>
      </c>
      <c r="F203" s="1">
        <v>0</v>
      </c>
      <c r="G203" s="2">
        <v>0</v>
      </c>
      <c r="H203" s="49">
        <f>F203*G203</f>
        <v>0</v>
      </c>
      <c r="I203" s="59"/>
      <c r="J203" s="55">
        <f t="shared" si="100"/>
        <v>0</v>
      </c>
    </row>
    <row r="204" spans="2:10" ht="15.75" x14ac:dyDescent="0.25">
      <c r="B204" s="37" t="s">
        <v>285</v>
      </c>
      <c r="C204" s="31"/>
      <c r="D204" s="87" t="s">
        <v>317</v>
      </c>
      <c r="E204" s="36" t="s">
        <v>317</v>
      </c>
      <c r="F204" s="1">
        <v>0</v>
      </c>
      <c r="G204" s="2">
        <v>0</v>
      </c>
      <c r="H204" s="49">
        <f t="shared" ref="H204:H207" si="101">F204*G204</f>
        <v>0</v>
      </c>
      <c r="I204" s="59"/>
      <c r="J204" s="55">
        <f t="shared" ref="J204:J207" si="102">H204/6.96</f>
        <v>0</v>
      </c>
    </row>
    <row r="205" spans="2:10" ht="15.75" x14ac:dyDescent="0.25">
      <c r="B205" s="37" t="s">
        <v>286</v>
      </c>
      <c r="C205" s="29"/>
      <c r="D205" s="87" t="s">
        <v>317</v>
      </c>
      <c r="E205" s="36" t="s">
        <v>317</v>
      </c>
      <c r="F205" s="1">
        <v>0</v>
      </c>
      <c r="G205" s="2">
        <v>0</v>
      </c>
      <c r="H205" s="49">
        <f t="shared" ref="H205:H206" si="103">F205*G205</f>
        <v>0</v>
      </c>
      <c r="I205" s="59"/>
      <c r="J205" s="55">
        <f t="shared" ref="J205:J206" si="104">H205/6.96</f>
        <v>0</v>
      </c>
    </row>
    <row r="206" spans="2:10" ht="15.75" x14ac:dyDescent="0.25">
      <c r="B206" s="37" t="s">
        <v>355</v>
      </c>
      <c r="C206" s="29"/>
      <c r="D206" s="87" t="s">
        <v>317</v>
      </c>
      <c r="E206" s="36" t="s">
        <v>317</v>
      </c>
      <c r="F206" s="1">
        <v>0</v>
      </c>
      <c r="G206" s="2">
        <v>0</v>
      </c>
      <c r="H206" s="49">
        <f t="shared" si="103"/>
        <v>0</v>
      </c>
      <c r="I206" s="59"/>
      <c r="J206" s="55">
        <f t="shared" si="104"/>
        <v>0</v>
      </c>
    </row>
    <row r="207" spans="2:10" ht="16.5" thickBot="1" x14ac:dyDescent="0.3">
      <c r="B207" s="37" t="s">
        <v>356</v>
      </c>
      <c r="C207" s="43"/>
      <c r="D207" s="106" t="s">
        <v>317</v>
      </c>
      <c r="E207" s="44" t="s">
        <v>317</v>
      </c>
      <c r="F207" s="45">
        <v>0</v>
      </c>
      <c r="G207" s="46">
        <v>0</v>
      </c>
      <c r="H207" s="50">
        <f t="shared" si="101"/>
        <v>0</v>
      </c>
      <c r="I207" s="61"/>
      <c r="J207" s="56">
        <f t="shared" si="102"/>
        <v>0</v>
      </c>
    </row>
    <row r="208" spans="2:10" s="8" customFormat="1" ht="16.5" thickBot="1" x14ac:dyDescent="0.3">
      <c r="B208" s="81" t="s">
        <v>287</v>
      </c>
      <c r="C208" s="82" t="s">
        <v>51</v>
      </c>
      <c r="D208" s="83"/>
      <c r="E208" s="83"/>
      <c r="F208" s="84"/>
      <c r="G208" s="85"/>
      <c r="H208" s="86"/>
      <c r="I208" s="58">
        <f>SUM(H209:H223)</f>
        <v>0</v>
      </c>
      <c r="J208" s="130">
        <f>I208/6.96</f>
        <v>0</v>
      </c>
    </row>
    <row r="209" spans="2:10" ht="15.75" x14ac:dyDescent="0.25">
      <c r="B209" s="37" t="s">
        <v>288</v>
      </c>
      <c r="C209" s="27" t="s">
        <v>26</v>
      </c>
      <c r="D209" s="87" t="s">
        <v>317</v>
      </c>
      <c r="E209" s="36" t="s">
        <v>317</v>
      </c>
      <c r="F209" s="1">
        <v>0</v>
      </c>
      <c r="G209" s="2">
        <v>0</v>
      </c>
      <c r="H209" s="49">
        <f t="shared" ref="H209:H219" si="105">F209*G209</f>
        <v>0</v>
      </c>
      <c r="I209" s="59"/>
      <c r="J209" s="55">
        <f t="shared" ref="J209:J220" si="106">H209/6.96</f>
        <v>0</v>
      </c>
    </row>
    <row r="210" spans="2:10" ht="15.75" x14ac:dyDescent="0.25">
      <c r="B210" s="37" t="s">
        <v>289</v>
      </c>
      <c r="C210" s="27" t="s">
        <v>23</v>
      </c>
      <c r="D210" s="87" t="s">
        <v>317</v>
      </c>
      <c r="E210" s="36" t="s">
        <v>317</v>
      </c>
      <c r="F210" s="1">
        <v>0</v>
      </c>
      <c r="G210" s="2">
        <v>0</v>
      </c>
      <c r="H210" s="49">
        <f t="shared" si="105"/>
        <v>0</v>
      </c>
      <c r="I210" s="59"/>
      <c r="J210" s="55">
        <f t="shared" si="106"/>
        <v>0</v>
      </c>
    </row>
    <row r="211" spans="2:10" ht="15.75" x14ac:dyDescent="0.25">
      <c r="B211" s="37" t="s">
        <v>290</v>
      </c>
      <c r="C211" s="27" t="s">
        <v>307</v>
      </c>
      <c r="D211" s="87" t="s">
        <v>317</v>
      </c>
      <c r="E211" s="36" t="s">
        <v>317</v>
      </c>
      <c r="F211" s="1">
        <v>0</v>
      </c>
      <c r="G211" s="2">
        <v>0</v>
      </c>
      <c r="H211" s="49">
        <f t="shared" si="105"/>
        <v>0</v>
      </c>
      <c r="I211" s="59"/>
      <c r="J211" s="55">
        <f t="shared" si="106"/>
        <v>0</v>
      </c>
    </row>
    <row r="212" spans="2:10" ht="15.75" x14ac:dyDescent="0.25">
      <c r="B212" s="37" t="s">
        <v>291</v>
      </c>
      <c r="C212" s="33" t="s">
        <v>68</v>
      </c>
      <c r="D212" s="87" t="s">
        <v>317</v>
      </c>
      <c r="E212" s="36" t="s">
        <v>317</v>
      </c>
      <c r="F212" s="1">
        <v>0</v>
      </c>
      <c r="G212" s="2">
        <v>0</v>
      </c>
      <c r="H212" s="49">
        <f t="shared" si="105"/>
        <v>0</v>
      </c>
      <c r="I212" s="60"/>
      <c r="J212" s="55">
        <f t="shared" si="106"/>
        <v>0</v>
      </c>
    </row>
    <row r="213" spans="2:10" ht="15.75" x14ac:dyDescent="0.25">
      <c r="B213" s="37" t="s">
        <v>292</v>
      </c>
      <c r="C213" s="27" t="s">
        <v>24</v>
      </c>
      <c r="D213" s="87" t="s">
        <v>317</v>
      </c>
      <c r="E213" s="36" t="s">
        <v>317</v>
      </c>
      <c r="F213" s="1">
        <v>0</v>
      </c>
      <c r="G213" s="2">
        <v>0</v>
      </c>
      <c r="H213" s="49">
        <f t="shared" si="105"/>
        <v>0</v>
      </c>
      <c r="I213" s="59"/>
      <c r="J213" s="55">
        <f t="shared" si="106"/>
        <v>0</v>
      </c>
    </row>
    <row r="214" spans="2:10" ht="15.75" x14ac:dyDescent="0.25">
      <c r="B214" s="37" t="s">
        <v>293</v>
      </c>
      <c r="C214" s="27" t="s">
        <v>27</v>
      </c>
      <c r="D214" s="87" t="s">
        <v>317</v>
      </c>
      <c r="E214" s="36" t="s">
        <v>317</v>
      </c>
      <c r="F214" s="1">
        <v>0</v>
      </c>
      <c r="G214" s="2">
        <v>0</v>
      </c>
      <c r="H214" s="49">
        <f t="shared" si="105"/>
        <v>0</v>
      </c>
      <c r="I214" s="59"/>
      <c r="J214" s="55">
        <f t="shared" si="106"/>
        <v>0</v>
      </c>
    </row>
    <row r="215" spans="2:10" ht="15.75" x14ac:dyDescent="0.25">
      <c r="B215" s="37" t="s">
        <v>294</v>
      </c>
      <c r="C215" s="27" t="s">
        <v>74</v>
      </c>
      <c r="D215" s="87" t="s">
        <v>317</v>
      </c>
      <c r="E215" s="36" t="s">
        <v>317</v>
      </c>
      <c r="F215" s="1">
        <v>0</v>
      </c>
      <c r="G215" s="2">
        <v>0</v>
      </c>
      <c r="H215" s="49">
        <f t="shared" si="105"/>
        <v>0</v>
      </c>
      <c r="I215" s="59"/>
      <c r="J215" s="55">
        <f t="shared" si="106"/>
        <v>0</v>
      </c>
    </row>
    <row r="216" spans="2:10" ht="15.75" x14ac:dyDescent="0.25">
      <c r="B216" s="37" t="s">
        <v>295</v>
      </c>
      <c r="C216" s="27" t="s">
        <v>75</v>
      </c>
      <c r="D216" s="87" t="s">
        <v>317</v>
      </c>
      <c r="E216" s="36" t="s">
        <v>317</v>
      </c>
      <c r="F216" s="1">
        <v>0</v>
      </c>
      <c r="G216" s="2">
        <v>0</v>
      </c>
      <c r="H216" s="49">
        <f t="shared" si="105"/>
        <v>0</v>
      </c>
      <c r="I216" s="59"/>
      <c r="J216" s="55">
        <f t="shared" si="106"/>
        <v>0</v>
      </c>
    </row>
    <row r="217" spans="2:10" ht="15.75" x14ac:dyDescent="0.25">
      <c r="B217" s="37" t="s">
        <v>296</v>
      </c>
      <c r="C217" s="28" t="s">
        <v>76</v>
      </c>
      <c r="D217" s="87" t="s">
        <v>317</v>
      </c>
      <c r="E217" s="36" t="s">
        <v>317</v>
      </c>
      <c r="F217" s="1">
        <v>0</v>
      </c>
      <c r="G217" s="2">
        <v>0</v>
      </c>
      <c r="H217" s="49">
        <f t="shared" si="105"/>
        <v>0</v>
      </c>
      <c r="I217" s="59"/>
      <c r="J217" s="55">
        <f t="shared" si="106"/>
        <v>0</v>
      </c>
    </row>
    <row r="218" spans="2:10" ht="15.75" x14ac:dyDescent="0.25">
      <c r="B218" s="37" t="s">
        <v>297</v>
      </c>
      <c r="C218" s="28" t="s">
        <v>77</v>
      </c>
      <c r="D218" s="87" t="s">
        <v>317</v>
      </c>
      <c r="E218" s="36" t="s">
        <v>317</v>
      </c>
      <c r="F218" s="3">
        <v>0</v>
      </c>
      <c r="G218" s="4">
        <v>0</v>
      </c>
      <c r="H218" s="49">
        <f t="shared" si="105"/>
        <v>0</v>
      </c>
      <c r="I218" s="59"/>
      <c r="J218" s="55">
        <f t="shared" si="106"/>
        <v>0</v>
      </c>
    </row>
    <row r="219" spans="2:10" ht="15.75" x14ac:dyDescent="0.25">
      <c r="B219" s="37" t="s">
        <v>298</v>
      </c>
      <c r="C219" s="29"/>
      <c r="D219" s="87" t="s">
        <v>317</v>
      </c>
      <c r="E219" s="36" t="s">
        <v>317</v>
      </c>
      <c r="F219" s="3">
        <v>0</v>
      </c>
      <c r="G219" s="4">
        <v>0</v>
      </c>
      <c r="H219" s="49">
        <f t="shared" si="105"/>
        <v>0</v>
      </c>
      <c r="I219" s="59"/>
      <c r="J219" s="55">
        <f t="shared" si="106"/>
        <v>0</v>
      </c>
    </row>
    <row r="220" spans="2:10" ht="15.75" x14ac:dyDescent="0.25">
      <c r="B220" s="37" t="s">
        <v>299</v>
      </c>
      <c r="C220" s="29"/>
      <c r="D220" s="87" t="s">
        <v>317</v>
      </c>
      <c r="E220" s="36" t="s">
        <v>317</v>
      </c>
      <c r="F220" s="3">
        <v>0</v>
      </c>
      <c r="G220" s="4">
        <v>0</v>
      </c>
      <c r="H220" s="49">
        <f t="shared" ref="H220" si="107">F220*G220</f>
        <v>0</v>
      </c>
      <c r="I220" s="59"/>
      <c r="J220" s="55">
        <f t="shared" si="106"/>
        <v>0</v>
      </c>
    </row>
    <row r="221" spans="2:10" ht="15.75" x14ac:dyDescent="0.25">
      <c r="B221" s="37" t="s">
        <v>300</v>
      </c>
      <c r="C221" s="29"/>
      <c r="D221" s="87" t="s">
        <v>317</v>
      </c>
      <c r="E221" s="36" t="s">
        <v>317</v>
      </c>
      <c r="F221" s="3">
        <v>0</v>
      </c>
      <c r="G221" s="4">
        <v>0</v>
      </c>
      <c r="H221" s="49">
        <f t="shared" ref="H221:H222" si="108">F221*G221</f>
        <v>0</v>
      </c>
      <c r="I221" s="59"/>
      <c r="J221" s="55">
        <f t="shared" ref="J221:J222" si="109">H221/6.96</f>
        <v>0</v>
      </c>
    </row>
    <row r="222" spans="2:10" ht="15.75" x14ac:dyDescent="0.25">
      <c r="B222" s="37" t="s">
        <v>357</v>
      </c>
      <c r="C222" s="29"/>
      <c r="D222" s="87" t="s">
        <v>317</v>
      </c>
      <c r="E222" s="36" t="s">
        <v>317</v>
      </c>
      <c r="F222" s="3">
        <v>0</v>
      </c>
      <c r="G222" s="4">
        <v>0</v>
      </c>
      <c r="H222" s="49">
        <f t="shared" si="108"/>
        <v>0</v>
      </c>
      <c r="I222" s="59"/>
      <c r="J222" s="55">
        <f t="shared" si="109"/>
        <v>0</v>
      </c>
    </row>
    <row r="223" spans="2:10" ht="16.5" thickBot="1" x14ac:dyDescent="0.3">
      <c r="B223" s="37" t="s">
        <v>358</v>
      </c>
      <c r="C223" s="43"/>
      <c r="D223" s="106" t="s">
        <v>317</v>
      </c>
      <c r="E223" s="44" t="s">
        <v>317</v>
      </c>
      <c r="F223" s="45">
        <v>0</v>
      </c>
      <c r="G223" s="46">
        <v>0</v>
      </c>
      <c r="H223" s="50">
        <f t="shared" ref="H223:H225" si="110">F223*G223</f>
        <v>0</v>
      </c>
      <c r="I223" s="61"/>
      <c r="J223" s="56">
        <f t="shared" ref="J223" si="111">H223/6.96</f>
        <v>0</v>
      </c>
    </row>
    <row r="224" spans="2:10" ht="16.5" thickBot="1" x14ac:dyDescent="0.3">
      <c r="B224" s="95" t="s">
        <v>310</v>
      </c>
      <c r="C224" s="103" t="s">
        <v>313</v>
      </c>
      <c r="D224" s="98" t="s">
        <v>317</v>
      </c>
      <c r="E224" s="99" t="s">
        <v>317</v>
      </c>
      <c r="F224" s="100">
        <v>0</v>
      </c>
      <c r="G224" s="101">
        <v>0</v>
      </c>
      <c r="H224" s="102">
        <f t="shared" si="110"/>
        <v>0</v>
      </c>
      <c r="I224" s="137">
        <f>+H224</f>
        <v>0</v>
      </c>
      <c r="J224" s="138">
        <f>I224/6.96</f>
        <v>0</v>
      </c>
    </row>
    <row r="225" spans="2:10" ht="16.5" thickBot="1" x14ac:dyDescent="0.3">
      <c r="B225" s="95" t="s">
        <v>311</v>
      </c>
      <c r="C225" s="103" t="s">
        <v>316</v>
      </c>
      <c r="D225" s="98" t="s">
        <v>317</v>
      </c>
      <c r="E225" s="99" t="s">
        <v>317</v>
      </c>
      <c r="F225" s="100">
        <v>0</v>
      </c>
      <c r="G225" s="101">
        <v>0</v>
      </c>
      <c r="H225" s="102">
        <f t="shared" si="110"/>
        <v>0</v>
      </c>
      <c r="I225" s="137">
        <f>+H225</f>
        <v>0</v>
      </c>
      <c r="J225" s="138">
        <f>I225/6.96</f>
        <v>0</v>
      </c>
    </row>
    <row r="226" spans="2:10" ht="16.5" thickBot="1" x14ac:dyDescent="0.3">
      <c r="B226" s="95" t="s">
        <v>312</v>
      </c>
      <c r="C226" s="103" t="s">
        <v>315</v>
      </c>
      <c r="D226" s="98" t="s">
        <v>317</v>
      </c>
      <c r="E226" s="99" t="s">
        <v>317</v>
      </c>
      <c r="F226" s="100">
        <v>0</v>
      </c>
      <c r="G226" s="101">
        <v>0</v>
      </c>
      <c r="H226" s="102">
        <f t="shared" ref="H226" si="112">F226*G226</f>
        <v>0</v>
      </c>
      <c r="I226" s="137">
        <f>+H226</f>
        <v>0</v>
      </c>
      <c r="J226" s="138">
        <f>I226/6.96</f>
        <v>0</v>
      </c>
    </row>
    <row r="227" spans="2:10" s="6" customFormat="1" ht="29.25" customHeight="1" thickBot="1" x14ac:dyDescent="0.3">
      <c r="B227" s="125">
        <v>3</v>
      </c>
      <c r="C227" s="126" t="s">
        <v>0</v>
      </c>
      <c r="D227" s="73"/>
      <c r="E227" s="73"/>
      <c r="F227" s="73"/>
      <c r="G227" s="127"/>
      <c r="H227" s="127"/>
      <c r="I227" s="128">
        <f>+I74+I6</f>
        <v>0</v>
      </c>
      <c r="J227" s="129">
        <f>I227/6.96</f>
        <v>0</v>
      </c>
    </row>
    <row r="228" spans="2:10" x14ac:dyDescent="0.25">
      <c r="C228" s="14"/>
      <c r="D228" s="15"/>
      <c r="E228" s="15"/>
      <c r="F228" s="16"/>
      <c r="G228" s="17"/>
      <c r="H228" s="17"/>
      <c r="I228" s="26"/>
    </row>
    <row r="229" spans="2:10" ht="15.75" x14ac:dyDescent="0.25">
      <c r="C229" s="18"/>
      <c r="D229" s="19"/>
      <c r="E229" s="19"/>
      <c r="F229" s="20"/>
      <c r="G229" s="21"/>
      <c r="H229" s="21"/>
      <c r="I229" s="21"/>
    </row>
    <row r="230" spans="2:10" ht="33.75" customHeight="1" x14ac:dyDescent="0.25">
      <c r="C230" s="151"/>
      <c r="D230" s="151"/>
      <c r="E230" s="151"/>
      <c r="F230" s="151"/>
      <c r="G230" s="151"/>
      <c r="H230" s="151"/>
      <c r="I230" s="151"/>
      <c r="J230" s="151"/>
    </row>
  </sheetData>
  <sheetProtection algorithmName="SHA-512" hashValue="7O8Hbh11Ni/XNs9XgHJS+xJRWck5HAyvpIw5WsFuDUf7daNszWpSfPRTAWKiLn226OhnBUeKRV+o/29ypSOIPg==" saltValue="mZWjoyxmkKu3vU1USr+beA==" spinCount="100000" sheet="1" formatCells="0" formatColumns="0" formatRows="0"/>
  <protectedRanges>
    <protectedRange sqref="C83:C87 C91:C95 C100:C104 C111:C115 C130:C134 C152:C156 C161:C165 C175:C179 C187:C191 C195:C199 C203:C207 C219:C223 D76:G87 D89:G95 D97:G104 D106:G115 D117:G134 D136:G156 D158:G165 D167:G179 D181:G191 D193:G199 D201:G207 D209:G226" name="Rango2"/>
    <protectedRange sqref="C11:C15 C19:C23 C29:C33 C38:C42 C46:C50 C53:C57 C65:C69 D59:G72 D8:G15 D17:G23 D25:G33 D52:G57 D44:G50 D35:G42" name="Rango1"/>
  </protectedRanges>
  <mergeCells count="5">
    <mergeCell ref="B1:J1"/>
    <mergeCell ref="C230:J230"/>
    <mergeCell ref="D3:H3"/>
    <mergeCell ref="D2:H2"/>
    <mergeCell ref="B4:H4"/>
  </mergeCells>
  <phoneticPr fontId="15" type="noConversion"/>
  <dataValidations disablePrompts="1" count="1">
    <dataValidation type="list" allowBlank="1" showInputMessage="1" showErrorMessage="1" sqref="E59:E72 E8:E15 E17:E23 E44:E50 E52:E57 E25:E33 E201:E207 E35:E42 E76:E87 E89:E95 E97:E104 E106:E115 E117:E134 E136:E156 E158:E165 E167:E179 E181:E191 E193:E199 E209:E226" xr:uid="{3FB46161-5927-45E0-8533-8EF040E52C4C}">
      <formula1>Unidad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Error" error="Introduzca un Financiador" xr:uid="{0B2EC40B-39E6-4A31-AF99-5321A447CC89}">
          <x14:formula1>
            <xm:f>Item_Selección!$B$1:$B$5</xm:f>
          </x14:formula1>
          <xm:sqref>D59:D69 D8:D15 D17:D23 D44:D50 D52:D57 D25:D33 D201:D207 D35:D42 D76:D87 D89:D95 D97:D104 D106:D115 D117:D134 D136:D156 D158:D165 D167:D179 D181:D191 D193:D199 D209:D223</xm:sqref>
        </x14:dataValidation>
        <x14:dataValidation type="list" allowBlank="1" showInputMessage="1" showErrorMessage="1" errorTitle="Error" error="Introduzca un Financiador" xr:uid="{18E9E4DD-7C67-4AA1-A3C0-94105A44FF28}">
          <x14:formula1>
            <xm:f>Item_Selección!$C$2:$C$5</xm:f>
          </x14:formula1>
          <xm:sqref>D70:D72 D224:D226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C5"/>
  <sheetViews>
    <sheetView workbookViewId="0">
      <selection activeCell="C3" sqref="C3"/>
    </sheetView>
  </sheetViews>
  <sheetFormatPr baseColWidth="10" defaultRowHeight="15" x14ac:dyDescent="0.25"/>
  <cols>
    <col min="2" max="2" width="24.140625" customWidth="1"/>
    <col min="3" max="3" width="22.28515625" customWidth="1"/>
  </cols>
  <sheetData>
    <row r="1" spans="1:3" x14ac:dyDescent="0.25">
      <c r="A1" t="s">
        <v>317</v>
      </c>
      <c r="B1" t="s">
        <v>317</v>
      </c>
    </row>
    <row r="2" spans="1:3" x14ac:dyDescent="0.25">
      <c r="A2" t="s">
        <v>84</v>
      </c>
      <c r="B2" t="s">
        <v>152</v>
      </c>
      <c r="C2" t="s">
        <v>317</v>
      </c>
    </row>
    <row r="3" spans="1:3" x14ac:dyDescent="0.25">
      <c r="A3" t="s">
        <v>142</v>
      </c>
      <c r="B3" t="s">
        <v>153</v>
      </c>
      <c r="C3" t="s">
        <v>153</v>
      </c>
    </row>
    <row r="4" spans="1:3" x14ac:dyDescent="0.25">
      <c r="A4" t="s">
        <v>85</v>
      </c>
      <c r="B4" t="s">
        <v>154</v>
      </c>
      <c r="C4" t="s">
        <v>154</v>
      </c>
    </row>
    <row r="5" spans="1:3" x14ac:dyDescent="0.25">
      <c r="A5" t="s">
        <v>86</v>
      </c>
      <c r="B5" t="s">
        <v>155</v>
      </c>
      <c r="C5" t="s">
        <v>155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Presupuesto_Desglosado_Ficcion</vt:lpstr>
      <vt:lpstr>Item_Selección</vt:lpstr>
      <vt:lpstr>Presupuesto_Desglosado_Ficcion!Área_de_impresión</vt:lpstr>
      <vt:lpstr>Presupuesto_Desglosado_Ficcion!Títulos_a_imprimir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2019-06-14T16:48:16Z</cp:lastPrinted>
  <dcterms:created xsi:type="dcterms:W3CDTF">2012-01-12T20:33:45Z</dcterms:created>
  <dcterms:modified xsi:type="dcterms:W3CDTF">2019-06-18T18:13:00Z</dcterms:modified>
</cp:coreProperties>
</file>